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G6" i="4"/>
  <c r="G7"/>
  <c r="G8"/>
  <c r="C10"/>
  <c r="D10"/>
  <c r="E10"/>
  <c r="F10"/>
  <c r="H10"/>
  <c r="I10"/>
  <c r="J10"/>
  <c r="K10"/>
  <c r="L10"/>
  <c r="M10"/>
  <c r="N10"/>
  <c r="F17" i="5"/>
  <c r="N15"/>
  <c r="M15"/>
  <c r="L15"/>
  <c r="K15"/>
  <c r="K17" s="1"/>
  <c r="J15"/>
  <c r="I15"/>
  <c r="H15"/>
  <c r="G15"/>
  <c r="F15"/>
  <c r="E15"/>
  <c r="D15"/>
  <c r="C15"/>
  <c r="G14"/>
  <c r="N9"/>
  <c r="N17" s="1"/>
  <c r="M9"/>
  <c r="M17" s="1"/>
  <c r="L9"/>
  <c r="K9"/>
  <c r="J9"/>
  <c r="I9"/>
  <c r="I17" s="1"/>
  <c r="H9"/>
  <c r="H17" s="1"/>
  <c r="F9"/>
  <c r="E9"/>
  <c r="E17" s="1"/>
  <c r="D9"/>
  <c r="C9"/>
  <c r="G6"/>
  <c r="G9" s="1"/>
  <c r="O11" i="3"/>
  <c r="N11"/>
  <c r="M11"/>
  <c r="L11"/>
  <c r="K11"/>
  <c r="J11"/>
  <c r="I11"/>
  <c r="H11"/>
  <c r="F11"/>
  <c r="E11"/>
  <c r="D11"/>
  <c r="C11"/>
  <c r="G10"/>
  <c r="G8"/>
  <c r="G7"/>
  <c r="O21" i="2"/>
  <c r="N21"/>
  <c r="M21"/>
  <c r="L21"/>
  <c r="K21"/>
  <c r="K23" s="1"/>
  <c r="J21"/>
  <c r="I21"/>
  <c r="H21"/>
  <c r="F21"/>
  <c r="E21"/>
  <c r="D21"/>
  <c r="C21"/>
  <c r="G20"/>
  <c r="G18"/>
  <c r="G17"/>
  <c r="O10"/>
  <c r="O23" s="1"/>
  <c r="N10"/>
  <c r="M10"/>
  <c r="M23" s="1"/>
  <c r="L10"/>
  <c r="L23" s="1"/>
  <c r="K10"/>
  <c r="J10"/>
  <c r="J23" s="1"/>
  <c r="I10"/>
  <c r="I23" s="1"/>
  <c r="H10"/>
  <c r="H23" s="1"/>
  <c r="F10"/>
  <c r="F23" s="1"/>
  <c r="E10"/>
  <c r="E23" s="1"/>
  <c r="D10"/>
  <c r="D23" s="1"/>
  <c r="C10"/>
  <c r="C23" s="1"/>
  <c r="G9"/>
  <c r="G8"/>
  <c r="G10" s="1"/>
  <c r="O16" i="1"/>
  <c r="N16"/>
  <c r="M16"/>
  <c r="L16"/>
  <c r="L18" s="1"/>
  <c r="K16"/>
  <c r="J16"/>
  <c r="I16"/>
  <c r="H16"/>
  <c r="F16"/>
  <c r="E16"/>
  <c r="D16"/>
  <c r="D18" s="1"/>
  <c r="C16"/>
  <c r="G15"/>
  <c r="G16" s="1"/>
  <c r="O10"/>
  <c r="O18" s="1"/>
  <c r="N10"/>
  <c r="N18" s="1"/>
  <c r="M10"/>
  <c r="L10"/>
  <c r="K10"/>
  <c r="K18" s="1"/>
  <c r="J10"/>
  <c r="J18" s="1"/>
  <c r="I10"/>
  <c r="I18" s="1"/>
  <c r="H10"/>
  <c r="F10"/>
  <c r="F18" s="1"/>
  <c r="E10"/>
  <c r="D10"/>
  <c r="C10"/>
  <c r="C18" s="1"/>
  <c r="G8"/>
  <c r="G7"/>
  <c r="G10" s="1"/>
  <c r="G18" s="1"/>
  <c r="G6"/>
  <c r="H18" l="1"/>
  <c r="E18"/>
  <c r="M18"/>
  <c r="G23" i="2"/>
  <c r="G21"/>
  <c r="N23"/>
  <c r="G11" i="3"/>
  <c r="G10" i="4"/>
  <c r="J17" i="5"/>
  <c r="C17"/>
  <c r="G17"/>
  <c r="D17"/>
  <c r="L17"/>
</calcChain>
</file>

<file path=xl/sharedStrings.xml><?xml version="1.0" encoding="utf-8"?>
<sst xmlns="http://schemas.openxmlformats.org/spreadsheetml/2006/main" count="215" uniqueCount="56">
  <si>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</si>
  <si>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</si>
  <si>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</si>
  <si>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</si>
  <si>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</si>
  <si>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</si>
  <si>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</si>
  <si>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</si>
  <si>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</si>
  <si>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</si>
  <si>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</si>
  <si>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</si>
  <si>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</si>
  <si>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</si>
  <si>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</si>
  <si>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</si>
  <si>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</si>
  <si>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</si>
  <si>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</si>
  <si>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</si>
  <si>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</si>
  <si>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>Батон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</si>
  <si>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</si>
  <si>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</si>
  <si>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</si>
  <si>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</si>
  <si>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пшеничный</t>
  </si>
  <si>
    <t>№9, 2005</t>
  </si>
  <si>
    <t>7 ДЕНЬ</t>
  </si>
  <si>
    <t>Салат из свежей капусты</t>
  </si>
  <si>
    <t>ТТК №48</t>
  </si>
  <si>
    <t>Плов из курицы</t>
  </si>
  <si>
    <t>ЗАВТРАК</t>
  </si>
  <si>
    <t>ОБЕД</t>
  </si>
  <si>
    <t>Кондитерское изделие</t>
  </si>
  <si>
    <t>№129, 1996</t>
  </si>
  <si>
    <t>Рассольник Ленинградский со сметаной (перловка) 250/10</t>
  </si>
  <si>
    <t>№22, 2003</t>
  </si>
  <si>
    <t>Салат "Изюминка"</t>
  </si>
  <si>
    <t>№294, 1996</t>
  </si>
  <si>
    <t>Сырники из творога с соусом молочным 200/15</t>
  </si>
  <si>
    <t>№705, 2004</t>
  </si>
  <si>
    <t>Напиток из шиповника</t>
  </si>
  <si>
    <t>№6, 2006</t>
  </si>
  <si>
    <t xml:space="preserve">Салат из свежей капусты  </t>
  </si>
  <si>
    <t>Чай с сахаром (заварка, сахар)</t>
  </si>
  <si>
    <t>Хлебец безглютеновый</t>
  </si>
  <si>
    <t>№8.10а</t>
  </si>
  <si>
    <t>Салат из свежей капусты и моркови (капуста белокачанная, морковь, масло растительное)</t>
  </si>
  <si>
    <t>ТТК №48.а</t>
  </si>
  <si>
    <t>Плов из курицы (филе криное, крупа рисовая, масло растительное, лук репчатый, морковь, соль, помидор)</t>
  </si>
  <si>
    <t xml:space="preserve"> ЗАВТРАК</t>
  </si>
  <si>
    <t>11.9.а</t>
  </si>
  <si>
    <t>Чай без сахара</t>
  </si>
  <si>
    <t>8.10а</t>
  </si>
  <si>
    <t>Салат из белокачанной капусты и моркови</t>
  </si>
</sst>
</file>

<file path=xl/styles.xml><?xml version="1.0" encoding="utf-8"?>
<styleSheet xmlns="http://schemas.openxmlformats.org/spreadsheetml/2006/main">
  <numFmts count="2">
    <numFmt numFmtId="164" formatCode="0.00_ "/>
    <numFmt numFmtId="165" formatCode="0.0"/>
  </numFmts>
  <fonts count="9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60" zoomScaleNormal="60" workbookViewId="0">
      <selection activeCell="C28" sqref="C28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18"/>
      <c r="B1" s="18"/>
      <c r="C1" s="18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8"/>
    </row>
    <row r="2" spans="1:15" ht="15" customHeight="1">
      <c r="A2" s="29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8"/>
    </row>
    <row r="3" spans="1:15" ht="15" customHeight="1">
      <c r="A3" s="29" t="s"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8"/>
    </row>
    <row r="4" spans="1:15" ht="15" customHeight="1">
      <c r="A4" s="42" t="s">
        <v>1</v>
      </c>
      <c r="B4" s="42" t="s">
        <v>2</v>
      </c>
      <c r="C4" s="42" t="s">
        <v>3</v>
      </c>
      <c r="D4" s="41" t="s">
        <v>4</v>
      </c>
      <c r="E4" s="41"/>
      <c r="F4" s="41"/>
      <c r="G4" s="42" t="s">
        <v>5</v>
      </c>
      <c r="H4" s="42" t="s">
        <v>6</v>
      </c>
      <c r="I4" s="42"/>
      <c r="J4" s="42"/>
      <c r="K4" s="42" t="s">
        <v>7</v>
      </c>
      <c r="L4" s="42"/>
      <c r="M4" s="42"/>
      <c r="N4" s="42"/>
      <c r="O4" s="44" t="s">
        <v>8</v>
      </c>
    </row>
    <row r="5" spans="1:15" ht="15" customHeight="1">
      <c r="A5" s="42"/>
      <c r="B5" s="42"/>
      <c r="C5" s="42"/>
      <c r="D5" s="3" t="s">
        <v>9</v>
      </c>
      <c r="E5" s="4" t="s">
        <v>10</v>
      </c>
      <c r="F5" s="4" t="s">
        <v>11</v>
      </c>
      <c r="G5" s="42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4"/>
    </row>
    <row r="6" spans="1:15" ht="15" customHeight="1">
      <c r="A6" s="19" t="s">
        <v>27</v>
      </c>
      <c r="B6" s="5" t="s">
        <v>29</v>
      </c>
      <c r="C6" s="4">
        <v>60</v>
      </c>
      <c r="D6" s="6">
        <v>0.92</v>
      </c>
      <c r="E6" s="6">
        <v>3.04</v>
      </c>
      <c r="F6" s="6">
        <v>5.42</v>
      </c>
      <c r="G6" s="8">
        <f t="shared" ref="G6:G8" si="0">(D6+F6)*4+(E6*9)</f>
        <v>52.72</v>
      </c>
      <c r="H6" s="6">
        <v>0.01</v>
      </c>
      <c r="I6" s="6">
        <v>23.08</v>
      </c>
      <c r="J6" s="6">
        <v>0</v>
      </c>
      <c r="K6" s="6">
        <v>30.97</v>
      </c>
      <c r="L6" s="6">
        <v>16.22</v>
      </c>
      <c r="M6" s="6">
        <v>8.7799999999999994</v>
      </c>
      <c r="N6" s="6">
        <v>0.37</v>
      </c>
      <c r="O6" s="27">
        <v>11.92</v>
      </c>
    </row>
    <row r="7" spans="1:15" ht="15" customHeight="1">
      <c r="A7" s="3" t="s">
        <v>30</v>
      </c>
      <c r="B7" s="7" t="s">
        <v>31</v>
      </c>
      <c r="C7" s="3">
        <v>200</v>
      </c>
      <c r="D7" s="15">
        <v>69.67</v>
      </c>
      <c r="E7" s="15">
        <v>29.55</v>
      </c>
      <c r="F7" s="15">
        <v>69.599999999999994</v>
      </c>
      <c r="G7" s="8">
        <f t="shared" si="0"/>
        <v>823.03</v>
      </c>
      <c r="H7" s="15">
        <v>0.12</v>
      </c>
      <c r="I7" s="15">
        <v>7.77</v>
      </c>
      <c r="J7" s="15">
        <v>0.03</v>
      </c>
      <c r="K7" s="15">
        <v>54.98</v>
      </c>
      <c r="L7" s="15">
        <v>333.7</v>
      </c>
      <c r="M7" s="15">
        <v>137.38</v>
      </c>
      <c r="N7" s="15">
        <v>2.72</v>
      </c>
      <c r="O7" s="3">
        <v>84.05</v>
      </c>
    </row>
    <row r="8" spans="1:15" ht="15" customHeight="1">
      <c r="A8" s="3" t="s">
        <v>19</v>
      </c>
      <c r="B8" s="7" t="s">
        <v>20</v>
      </c>
      <c r="C8" s="3">
        <v>200</v>
      </c>
      <c r="D8" s="6">
        <v>0.2</v>
      </c>
      <c r="E8" s="6">
        <v>0.05</v>
      </c>
      <c r="F8" s="6">
        <v>15.01</v>
      </c>
      <c r="G8" s="8">
        <f t="shared" si="0"/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  <c r="O8" s="22">
        <v>3.34</v>
      </c>
    </row>
    <row r="9" spans="1:15" ht="15" customHeight="1">
      <c r="A9" s="3"/>
      <c r="B9" s="7" t="s">
        <v>26</v>
      </c>
      <c r="C9" s="3">
        <v>40</v>
      </c>
      <c r="D9" s="6">
        <v>1.2</v>
      </c>
      <c r="E9" s="16">
        <v>0.3</v>
      </c>
      <c r="F9" s="16">
        <v>19.7</v>
      </c>
      <c r="G9" s="16">
        <v>85.9</v>
      </c>
      <c r="H9" s="16">
        <v>0.1</v>
      </c>
      <c r="I9" s="6">
        <v>0</v>
      </c>
      <c r="J9" s="6">
        <v>0</v>
      </c>
      <c r="K9" s="6">
        <v>8</v>
      </c>
      <c r="L9" s="6">
        <v>26</v>
      </c>
      <c r="M9" s="6">
        <v>5.6</v>
      </c>
      <c r="N9" s="16">
        <v>0.5</v>
      </c>
      <c r="O9" s="3">
        <v>3.89</v>
      </c>
    </row>
    <row r="10" spans="1:15" ht="15" customHeight="1">
      <c r="A10" s="12"/>
      <c r="B10" s="12" t="s">
        <v>22</v>
      </c>
      <c r="C10" s="17">
        <f>SUM(C6:C9)</f>
        <v>500</v>
      </c>
      <c r="D10" s="17">
        <f t="shared" ref="D10:O10" si="1">SUM(D7:D9)</f>
        <v>71.070000000000007</v>
      </c>
      <c r="E10" s="17">
        <f t="shared" si="1"/>
        <v>29.900000000000002</v>
      </c>
      <c r="F10" s="17">
        <f t="shared" si="1"/>
        <v>104.31</v>
      </c>
      <c r="G10" s="17">
        <f t="shared" si="1"/>
        <v>970.21999999999991</v>
      </c>
      <c r="H10" s="17">
        <f t="shared" si="1"/>
        <v>0.22</v>
      </c>
      <c r="I10" s="17">
        <f t="shared" si="1"/>
        <v>7.8699999999999992</v>
      </c>
      <c r="J10" s="17">
        <f t="shared" si="1"/>
        <v>0.03</v>
      </c>
      <c r="K10" s="17">
        <f t="shared" si="1"/>
        <v>68.22999999999999</v>
      </c>
      <c r="L10" s="17">
        <f t="shared" si="1"/>
        <v>367.94</v>
      </c>
      <c r="M10" s="17">
        <f t="shared" si="1"/>
        <v>147.38</v>
      </c>
      <c r="N10" s="17">
        <f t="shared" si="1"/>
        <v>4.08</v>
      </c>
      <c r="O10" s="17">
        <f t="shared" si="1"/>
        <v>91.28</v>
      </c>
    </row>
    <row r="11" spans="1:15" ht="1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</row>
    <row r="12" spans="1:15" ht="15" customHeight="1">
      <c r="A12" s="29" t="s">
        <v>23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8"/>
    </row>
    <row r="13" spans="1:15" ht="22.95" customHeight="1">
      <c r="A13" s="42" t="s">
        <v>1</v>
      </c>
      <c r="B13" s="42" t="s">
        <v>2</v>
      </c>
      <c r="C13" s="42" t="s">
        <v>3</v>
      </c>
      <c r="D13" s="41" t="s">
        <v>4</v>
      </c>
      <c r="E13" s="41"/>
      <c r="F13" s="41"/>
      <c r="G13" s="42" t="s">
        <v>5</v>
      </c>
      <c r="H13" s="42" t="s">
        <v>6</v>
      </c>
      <c r="I13" s="42"/>
      <c r="J13" s="42"/>
      <c r="K13" s="42" t="s">
        <v>7</v>
      </c>
      <c r="L13" s="42"/>
      <c r="M13" s="42"/>
      <c r="N13" s="42"/>
      <c r="O13" s="44" t="s">
        <v>8</v>
      </c>
    </row>
    <row r="14" spans="1:15" ht="15" customHeight="1">
      <c r="A14" s="42"/>
      <c r="B14" s="42"/>
      <c r="C14" s="42"/>
      <c r="D14" s="3" t="s">
        <v>9</v>
      </c>
      <c r="E14" s="4" t="s">
        <v>10</v>
      </c>
      <c r="F14" s="4" t="s">
        <v>11</v>
      </c>
      <c r="G14" s="42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  <c r="O14" s="44"/>
    </row>
    <row r="15" spans="1:15" ht="15" customHeight="1">
      <c r="A15" s="3"/>
      <c r="B15" s="7" t="s">
        <v>24</v>
      </c>
      <c r="C15" s="3">
        <v>200</v>
      </c>
      <c r="D15" s="26">
        <v>5.9</v>
      </c>
      <c r="E15" s="26">
        <v>6.75</v>
      </c>
      <c r="F15" s="26">
        <v>9.91</v>
      </c>
      <c r="G15" s="8">
        <f>(D15+F15)*4+(E15*9)</f>
        <v>123.99000000000001</v>
      </c>
      <c r="H15" s="26">
        <v>0.08</v>
      </c>
      <c r="I15" s="26">
        <v>2.74</v>
      </c>
      <c r="J15" s="26">
        <v>0.04</v>
      </c>
      <c r="K15" s="26">
        <v>253.2</v>
      </c>
      <c r="L15" s="26">
        <v>189.9</v>
      </c>
      <c r="M15" s="26">
        <v>29.54</v>
      </c>
      <c r="N15" s="26">
        <v>0.12</v>
      </c>
      <c r="O15" s="3">
        <v>23</v>
      </c>
    </row>
    <row r="16" spans="1:15" ht="15" customHeight="1">
      <c r="A16" s="12"/>
      <c r="B16" s="12" t="s">
        <v>22</v>
      </c>
      <c r="C16" s="13">
        <f t="shared" ref="C16:O16" si="2">SUM(C12:C15)</f>
        <v>200</v>
      </c>
      <c r="D16" s="12">
        <f t="shared" si="2"/>
        <v>5.9</v>
      </c>
      <c r="E16" s="12">
        <f t="shared" si="2"/>
        <v>6.75</v>
      </c>
      <c r="F16" s="12">
        <f t="shared" si="2"/>
        <v>9.91</v>
      </c>
      <c r="G16" s="12">
        <f t="shared" si="2"/>
        <v>123.99000000000001</v>
      </c>
      <c r="H16" s="12">
        <f t="shared" si="2"/>
        <v>0.08</v>
      </c>
      <c r="I16" s="12">
        <f t="shared" si="2"/>
        <v>2.74</v>
      </c>
      <c r="J16" s="12">
        <f t="shared" si="2"/>
        <v>0.04</v>
      </c>
      <c r="K16" s="12">
        <f t="shared" si="2"/>
        <v>253.2</v>
      </c>
      <c r="L16" s="12">
        <f t="shared" si="2"/>
        <v>189.9</v>
      </c>
      <c r="M16" s="12">
        <f t="shared" si="2"/>
        <v>29.54</v>
      </c>
      <c r="N16" s="12">
        <f t="shared" si="2"/>
        <v>0.12</v>
      </c>
      <c r="O16" s="13">
        <f t="shared" si="2"/>
        <v>23</v>
      </c>
    </row>
    <row r="17" spans="1:15" ht="1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customHeight="1">
      <c r="A18" s="14"/>
      <c r="B18" s="12" t="s">
        <v>25</v>
      </c>
      <c r="C18" s="13">
        <f t="shared" ref="C18:O18" si="3">C10+C16</f>
        <v>700</v>
      </c>
      <c r="D18" s="13">
        <f t="shared" si="3"/>
        <v>76.970000000000013</v>
      </c>
      <c r="E18" s="13">
        <f t="shared" si="3"/>
        <v>36.650000000000006</v>
      </c>
      <c r="F18" s="13">
        <f t="shared" si="3"/>
        <v>114.22</v>
      </c>
      <c r="G18" s="13">
        <f t="shared" si="3"/>
        <v>1094.21</v>
      </c>
      <c r="H18" s="13">
        <f t="shared" si="3"/>
        <v>0.3</v>
      </c>
      <c r="I18" s="13">
        <f t="shared" si="3"/>
        <v>10.61</v>
      </c>
      <c r="J18" s="13">
        <f t="shared" si="3"/>
        <v>7.0000000000000007E-2</v>
      </c>
      <c r="K18" s="13">
        <f t="shared" si="3"/>
        <v>321.42999999999995</v>
      </c>
      <c r="L18" s="13">
        <f t="shared" si="3"/>
        <v>557.84</v>
      </c>
      <c r="M18" s="13">
        <f t="shared" si="3"/>
        <v>176.92</v>
      </c>
      <c r="N18" s="13">
        <f t="shared" si="3"/>
        <v>4.2</v>
      </c>
      <c r="O18" s="13">
        <f t="shared" si="3"/>
        <v>114.28</v>
      </c>
    </row>
    <row r="19" spans="1:15" ht="1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</row>
  </sheetData>
  <mergeCells count="19">
    <mergeCell ref="O4:O5"/>
    <mergeCell ref="O13:O14"/>
    <mergeCell ref="C4:C5"/>
    <mergeCell ref="C13:C14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  <mergeCell ref="A4:A5"/>
    <mergeCell ref="A13:A14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60" zoomScaleNormal="60" workbookViewId="0">
      <selection activeCell="F31" sqref="F31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18"/>
      <c r="B1" s="18"/>
      <c r="C1" s="18"/>
      <c r="D1" s="18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16.95" customHeight="1">
      <c r="A2" s="29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6.95" customHeight="1">
      <c r="A3" s="29" t="s">
        <v>32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ht="16.95" customHeight="1">
      <c r="A4" s="42" t="s">
        <v>1</v>
      </c>
      <c r="B4" s="42" t="s">
        <v>2</v>
      </c>
      <c r="C4" s="42" t="s">
        <v>3</v>
      </c>
      <c r="D4" s="41" t="s">
        <v>4</v>
      </c>
      <c r="E4" s="41"/>
      <c r="F4" s="41"/>
      <c r="G4" s="42" t="s">
        <v>5</v>
      </c>
      <c r="H4" s="42" t="s">
        <v>6</v>
      </c>
      <c r="I4" s="42"/>
      <c r="J4" s="42"/>
      <c r="K4" s="42" t="s">
        <v>7</v>
      </c>
      <c r="L4" s="42"/>
      <c r="M4" s="42"/>
      <c r="N4" s="42"/>
      <c r="O4" s="44" t="s">
        <v>8</v>
      </c>
    </row>
    <row r="5" spans="1:15" ht="16.95" customHeight="1">
      <c r="A5" s="42"/>
      <c r="B5" s="42"/>
      <c r="C5" s="42"/>
      <c r="D5" s="3" t="s">
        <v>9</v>
      </c>
      <c r="E5" s="4" t="s">
        <v>10</v>
      </c>
      <c r="F5" s="4" t="s">
        <v>11</v>
      </c>
      <c r="G5" s="42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4"/>
    </row>
    <row r="6" spans="1:15" ht="16.95" customHeight="1">
      <c r="A6" s="19" t="s">
        <v>37</v>
      </c>
      <c r="B6" s="5" t="s">
        <v>38</v>
      </c>
      <c r="C6" s="4">
        <v>100</v>
      </c>
      <c r="D6" s="11">
        <v>1.1200000000000001</v>
      </c>
      <c r="E6" s="11">
        <v>0.17</v>
      </c>
      <c r="F6" s="11">
        <v>15.05</v>
      </c>
      <c r="G6" s="11">
        <v>66.17</v>
      </c>
      <c r="H6" s="11">
        <v>0.05</v>
      </c>
      <c r="I6" s="11">
        <v>11.02</v>
      </c>
      <c r="J6" s="11">
        <v>0</v>
      </c>
      <c r="K6" s="11">
        <v>47.32</v>
      </c>
      <c r="L6" s="11">
        <v>47.83</v>
      </c>
      <c r="M6" s="11">
        <v>30.93</v>
      </c>
      <c r="N6" s="11">
        <v>1.23</v>
      </c>
      <c r="O6" s="6"/>
    </row>
    <row r="7" spans="1:15" ht="16.95" customHeight="1">
      <c r="A7" s="20" t="s">
        <v>39</v>
      </c>
      <c r="B7" s="25" t="s">
        <v>40</v>
      </c>
      <c r="C7" s="4">
        <v>215</v>
      </c>
      <c r="D7" s="15">
        <v>34.840000000000003</v>
      </c>
      <c r="E7" s="15">
        <v>24.08</v>
      </c>
      <c r="F7" s="15">
        <v>49.97</v>
      </c>
      <c r="G7" s="15">
        <v>555.9</v>
      </c>
      <c r="H7" s="15">
        <v>0.25</v>
      </c>
      <c r="I7" s="15">
        <v>2.42</v>
      </c>
      <c r="J7" s="15">
        <v>0.85</v>
      </c>
      <c r="K7" s="15">
        <v>771.38</v>
      </c>
      <c r="L7" s="15">
        <v>769.3</v>
      </c>
      <c r="M7" s="15">
        <v>105.2</v>
      </c>
      <c r="N7" s="15">
        <v>1.84</v>
      </c>
      <c r="O7" s="15"/>
    </row>
    <row r="8" spans="1:15" ht="16.95" customHeight="1">
      <c r="A8" s="3" t="s">
        <v>41</v>
      </c>
      <c r="B8" s="7" t="s">
        <v>42</v>
      </c>
      <c r="C8" s="3">
        <v>200</v>
      </c>
      <c r="D8" s="6">
        <v>0.12</v>
      </c>
      <c r="E8" s="6">
        <v>0</v>
      </c>
      <c r="F8" s="6">
        <v>24.9</v>
      </c>
      <c r="G8" s="8">
        <f>(D8+F8)*4+(E8*9)</f>
        <v>100.08</v>
      </c>
      <c r="H8" s="6">
        <v>0</v>
      </c>
      <c r="I8" s="6">
        <v>3.75</v>
      </c>
      <c r="J8" s="6">
        <v>0</v>
      </c>
      <c r="K8" s="6">
        <v>3.98</v>
      </c>
      <c r="L8" s="6">
        <v>2.75</v>
      </c>
      <c r="M8" s="6">
        <v>2</v>
      </c>
      <c r="N8" s="6">
        <v>0.22</v>
      </c>
      <c r="O8" s="6"/>
    </row>
    <row r="9" spans="1:15" ht="16.95" customHeight="1">
      <c r="A9" s="3"/>
      <c r="B9" s="7" t="s">
        <v>21</v>
      </c>
      <c r="C9" s="3">
        <v>40</v>
      </c>
      <c r="D9" s="9">
        <v>2.6</v>
      </c>
      <c r="E9" s="9">
        <v>0.7</v>
      </c>
      <c r="F9" s="9">
        <v>23.8</v>
      </c>
      <c r="G9" s="10">
        <f>(D9+F9)*4+(E9*9)</f>
        <v>111.9</v>
      </c>
      <c r="H9" s="9">
        <v>4.3999999999999997E-2</v>
      </c>
      <c r="I9" s="9">
        <v>0</v>
      </c>
      <c r="J9" s="9">
        <v>0</v>
      </c>
      <c r="K9" s="9">
        <v>7.6</v>
      </c>
      <c r="L9" s="9">
        <v>26</v>
      </c>
      <c r="M9" s="9">
        <v>5.2</v>
      </c>
      <c r="N9" s="9">
        <v>0.48</v>
      </c>
      <c r="O9" s="3">
        <v>4.29</v>
      </c>
    </row>
    <row r="10" spans="1:15" ht="16.95" customHeight="1">
      <c r="A10" s="12"/>
      <c r="B10" s="21" t="s">
        <v>22</v>
      </c>
      <c r="C10" s="13">
        <f t="shared" ref="C10:N10" si="0">SUM(C6:C9)</f>
        <v>555</v>
      </c>
      <c r="D10" s="13">
        <f t="shared" si="0"/>
        <v>38.68</v>
      </c>
      <c r="E10" s="13">
        <f t="shared" si="0"/>
        <v>24.95</v>
      </c>
      <c r="F10" s="13">
        <f t="shared" si="0"/>
        <v>113.71999999999998</v>
      </c>
      <c r="G10" s="13">
        <f t="shared" si="0"/>
        <v>834.05</v>
      </c>
      <c r="H10" s="13">
        <f t="shared" si="0"/>
        <v>0.34399999999999997</v>
      </c>
      <c r="I10" s="13">
        <f t="shared" si="0"/>
        <v>17.189999999999998</v>
      </c>
      <c r="J10" s="13">
        <f t="shared" si="0"/>
        <v>0.85</v>
      </c>
      <c r="K10" s="13">
        <f t="shared" si="0"/>
        <v>830.28000000000009</v>
      </c>
      <c r="L10" s="13">
        <f t="shared" si="0"/>
        <v>845.88</v>
      </c>
      <c r="M10" s="13">
        <f t="shared" si="0"/>
        <v>143.32999999999998</v>
      </c>
      <c r="N10" s="13">
        <f t="shared" si="0"/>
        <v>3.7700000000000005</v>
      </c>
      <c r="O10" s="13">
        <f>153.92-O21</f>
        <v>48.009999999999991</v>
      </c>
    </row>
    <row r="11" spans="1:15" ht="16.9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5" ht="16.95" customHeight="1">
      <c r="A12" s="29" t="s">
        <v>33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5" ht="16.95" customHeight="1">
      <c r="A13" s="42" t="s">
        <v>1</v>
      </c>
      <c r="B13" s="42" t="s">
        <v>2</v>
      </c>
      <c r="C13" s="42" t="s">
        <v>3</v>
      </c>
      <c r="D13" s="41" t="s">
        <v>4</v>
      </c>
      <c r="E13" s="41"/>
      <c r="F13" s="41"/>
      <c r="G13" s="42" t="s">
        <v>5</v>
      </c>
      <c r="H13" s="42" t="s">
        <v>6</v>
      </c>
      <c r="I13" s="42"/>
      <c r="J13" s="42"/>
      <c r="K13" s="42" t="s">
        <v>7</v>
      </c>
      <c r="L13" s="42"/>
      <c r="M13" s="42"/>
      <c r="N13" s="42"/>
      <c r="O13" s="44" t="s">
        <v>8</v>
      </c>
    </row>
    <row r="14" spans="1:15" ht="16.95" customHeight="1">
      <c r="A14" s="42"/>
      <c r="B14" s="42"/>
      <c r="C14" s="42"/>
      <c r="D14" s="3" t="s">
        <v>9</v>
      </c>
      <c r="E14" s="4" t="s">
        <v>10</v>
      </c>
      <c r="F14" s="4" t="s">
        <v>11</v>
      </c>
      <c r="G14" s="42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  <c r="O14" s="44"/>
    </row>
    <row r="15" spans="1:15" ht="16.95" customHeight="1">
      <c r="A15" s="2" t="s">
        <v>43</v>
      </c>
      <c r="B15" s="24" t="s">
        <v>44</v>
      </c>
      <c r="C15" s="2">
        <v>100</v>
      </c>
      <c r="D15" s="16">
        <v>1.5</v>
      </c>
      <c r="E15" s="16">
        <v>5.0999999999999996</v>
      </c>
      <c r="F15" s="16">
        <v>9</v>
      </c>
      <c r="G15" s="16">
        <v>87.9</v>
      </c>
      <c r="H15" s="16">
        <v>0</v>
      </c>
      <c r="I15" s="16">
        <v>38.5</v>
      </c>
      <c r="J15" s="16">
        <v>0</v>
      </c>
      <c r="K15" s="16">
        <v>51.6</v>
      </c>
      <c r="L15" s="16">
        <v>27</v>
      </c>
      <c r="M15" s="16">
        <v>14.6</v>
      </c>
      <c r="N15" s="16">
        <v>0.6</v>
      </c>
      <c r="O15" s="27">
        <v>11.92</v>
      </c>
    </row>
    <row r="16" spans="1:15" ht="16.95" customHeight="1">
      <c r="A16" s="2" t="s">
        <v>35</v>
      </c>
      <c r="B16" s="24" t="s">
        <v>36</v>
      </c>
      <c r="C16" s="2">
        <v>260</v>
      </c>
      <c r="D16" s="6">
        <v>2.76</v>
      </c>
      <c r="E16" s="6">
        <v>8</v>
      </c>
      <c r="F16" s="6">
        <v>17.940000000000001</v>
      </c>
      <c r="G16" s="6">
        <v>154.80000000000001</v>
      </c>
      <c r="H16" s="6">
        <v>0.13</v>
      </c>
      <c r="I16" s="6">
        <v>17.559999999999999</v>
      </c>
      <c r="J16" s="6">
        <v>183.03</v>
      </c>
      <c r="K16" s="6">
        <v>109.95</v>
      </c>
      <c r="L16" s="6">
        <v>138.5</v>
      </c>
      <c r="M16" s="6">
        <v>34.97</v>
      </c>
      <c r="N16" s="6">
        <v>1.32</v>
      </c>
      <c r="O16" s="27">
        <v>17.739999999999998</v>
      </c>
    </row>
    <row r="17" spans="1:15" ht="16.95" customHeight="1">
      <c r="A17" s="3" t="s">
        <v>30</v>
      </c>
      <c r="B17" s="7" t="s">
        <v>31</v>
      </c>
      <c r="C17" s="3">
        <v>150</v>
      </c>
      <c r="D17" s="6">
        <v>41.8</v>
      </c>
      <c r="E17" s="6">
        <v>17.73</v>
      </c>
      <c r="F17" s="6">
        <v>41.76</v>
      </c>
      <c r="G17" s="8">
        <f t="shared" ref="G17:G20" si="1">(D17+F17)*4+(E17*9)</f>
        <v>493.81</v>
      </c>
      <c r="H17" s="6">
        <v>7.0000000000000007E-2</v>
      </c>
      <c r="I17" s="6">
        <v>4.66</v>
      </c>
      <c r="J17" s="6">
        <v>0.02</v>
      </c>
      <c r="K17" s="6">
        <v>32.99</v>
      </c>
      <c r="L17" s="6">
        <v>200.22</v>
      </c>
      <c r="M17" s="6">
        <v>82.43</v>
      </c>
      <c r="N17" s="6">
        <v>1.63</v>
      </c>
      <c r="O17" s="3">
        <v>63.05</v>
      </c>
    </row>
    <row r="18" spans="1:15" ht="16.95" customHeight="1">
      <c r="A18" s="3" t="s">
        <v>19</v>
      </c>
      <c r="B18" s="7" t="s">
        <v>20</v>
      </c>
      <c r="C18" s="3">
        <v>200</v>
      </c>
      <c r="D18" s="6">
        <v>0.2</v>
      </c>
      <c r="E18" s="6">
        <v>0.05</v>
      </c>
      <c r="F18" s="6">
        <v>15.01</v>
      </c>
      <c r="G18" s="8">
        <f t="shared" si="1"/>
        <v>61.29</v>
      </c>
      <c r="H18" s="6">
        <v>0</v>
      </c>
      <c r="I18" s="6">
        <v>0.1</v>
      </c>
      <c r="J18" s="6">
        <v>0</v>
      </c>
      <c r="K18" s="6">
        <v>5.25</v>
      </c>
      <c r="L18" s="6">
        <v>8.24</v>
      </c>
      <c r="M18" s="6">
        <v>4.4000000000000004</v>
      </c>
      <c r="N18" s="6">
        <v>0.86</v>
      </c>
      <c r="O18" s="22">
        <v>3.34</v>
      </c>
    </row>
    <row r="19" spans="1:15" ht="16.95" customHeight="1">
      <c r="A19" s="3"/>
      <c r="B19" s="7" t="s">
        <v>26</v>
      </c>
      <c r="C19" s="3">
        <v>50</v>
      </c>
      <c r="D19" s="16">
        <v>1.5</v>
      </c>
      <c r="E19" s="16">
        <v>0.3</v>
      </c>
      <c r="F19" s="16">
        <v>24.6</v>
      </c>
      <c r="G19" s="16">
        <v>107.3</v>
      </c>
      <c r="H19" s="16">
        <v>0.1</v>
      </c>
      <c r="I19" s="16">
        <v>0</v>
      </c>
      <c r="J19" s="16">
        <v>0</v>
      </c>
      <c r="K19" s="16">
        <v>10</v>
      </c>
      <c r="L19" s="16">
        <v>32.5</v>
      </c>
      <c r="M19" s="16">
        <v>7</v>
      </c>
      <c r="N19" s="16">
        <v>0.6</v>
      </c>
      <c r="O19" s="3">
        <v>4.8600000000000003</v>
      </c>
    </row>
    <row r="20" spans="1:15" ht="16.95" customHeight="1">
      <c r="A20" s="3"/>
      <c r="B20" s="7" t="s">
        <v>34</v>
      </c>
      <c r="C20" s="3">
        <v>40</v>
      </c>
      <c r="D20" s="3">
        <v>1.5</v>
      </c>
      <c r="E20" s="3">
        <v>0.1</v>
      </c>
      <c r="F20" s="3">
        <v>23</v>
      </c>
      <c r="G20" s="4">
        <f t="shared" si="1"/>
        <v>98.9</v>
      </c>
      <c r="H20" s="3">
        <v>0.04</v>
      </c>
      <c r="I20" s="3">
        <v>10</v>
      </c>
      <c r="J20" s="3">
        <v>0.02</v>
      </c>
      <c r="K20" s="3">
        <v>8</v>
      </c>
      <c r="L20" s="3">
        <v>28</v>
      </c>
      <c r="M20" s="3">
        <v>42</v>
      </c>
      <c r="N20" s="3">
        <v>0.6</v>
      </c>
      <c r="O20" s="9">
        <v>5</v>
      </c>
    </row>
    <row r="21" spans="1:15" ht="16.95" customHeight="1">
      <c r="A21" s="12"/>
      <c r="B21" s="21" t="s">
        <v>22</v>
      </c>
      <c r="C21" s="13">
        <f t="shared" ref="C21:O21" si="2">SUM(C15:C20)</f>
        <v>800</v>
      </c>
      <c r="D21" s="13">
        <f t="shared" si="2"/>
        <v>49.26</v>
      </c>
      <c r="E21" s="13">
        <f t="shared" si="2"/>
        <v>31.28</v>
      </c>
      <c r="F21" s="13">
        <f t="shared" si="2"/>
        <v>131.31</v>
      </c>
      <c r="G21" s="13">
        <f t="shared" si="2"/>
        <v>1003.9999999999999</v>
      </c>
      <c r="H21" s="13">
        <f t="shared" si="2"/>
        <v>0.34</v>
      </c>
      <c r="I21" s="13">
        <f t="shared" si="2"/>
        <v>70.819999999999993</v>
      </c>
      <c r="J21" s="13">
        <f t="shared" si="2"/>
        <v>183.07000000000002</v>
      </c>
      <c r="K21" s="13">
        <f t="shared" si="2"/>
        <v>217.79000000000002</v>
      </c>
      <c r="L21" s="13">
        <f t="shared" si="2"/>
        <v>434.46000000000004</v>
      </c>
      <c r="M21" s="13">
        <f t="shared" si="2"/>
        <v>185.4</v>
      </c>
      <c r="N21" s="13">
        <f t="shared" si="2"/>
        <v>5.6099999999999994</v>
      </c>
      <c r="O21" s="13">
        <f t="shared" si="2"/>
        <v>105.91</v>
      </c>
    </row>
    <row r="22" spans="1:15" ht="16.95" customHeight="1">
      <c r="A22" s="14"/>
      <c r="B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5" ht="16.95" customHeight="1">
      <c r="A23" s="14"/>
      <c r="B23" s="21" t="s">
        <v>25</v>
      </c>
      <c r="C23" s="13">
        <f t="shared" ref="C23:O23" si="3">C10+C21</f>
        <v>1355</v>
      </c>
      <c r="D23" s="13">
        <f t="shared" si="3"/>
        <v>87.94</v>
      </c>
      <c r="E23" s="13">
        <f t="shared" si="3"/>
        <v>56.230000000000004</v>
      </c>
      <c r="F23" s="13">
        <f t="shared" si="3"/>
        <v>245.02999999999997</v>
      </c>
      <c r="G23" s="13">
        <f t="shared" si="3"/>
        <v>1838.0499999999997</v>
      </c>
      <c r="H23" s="13">
        <f t="shared" si="3"/>
        <v>0.68399999999999994</v>
      </c>
      <c r="I23" s="13">
        <f t="shared" si="3"/>
        <v>88.009999999999991</v>
      </c>
      <c r="J23" s="13">
        <f t="shared" si="3"/>
        <v>183.92000000000002</v>
      </c>
      <c r="K23" s="13">
        <f t="shared" si="3"/>
        <v>1048.0700000000002</v>
      </c>
      <c r="L23" s="13">
        <f t="shared" si="3"/>
        <v>1280.3400000000001</v>
      </c>
      <c r="M23" s="13">
        <f t="shared" si="3"/>
        <v>328.73</v>
      </c>
      <c r="N23" s="13">
        <f t="shared" si="3"/>
        <v>9.379999999999999</v>
      </c>
      <c r="O23" s="13">
        <f t="shared" si="3"/>
        <v>153.91999999999999</v>
      </c>
    </row>
    <row r="24" spans="1:15" ht="16.9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mergeCells count="19">
    <mergeCell ref="O4:O5"/>
    <mergeCell ref="O13:O14"/>
    <mergeCell ref="C4:C5"/>
    <mergeCell ref="C13:C14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  <mergeCell ref="A4:A5"/>
    <mergeCell ref="A13:A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="60" zoomScaleNormal="60" workbookViewId="0">
      <selection activeCell="B22" sqref="B22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29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7.399999999999999" customHeight="1">
      <c r="A2" s="29" t="s">
        <v>33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7.399999999999999" customHeight="1">
      <c r="A3" s="42" t="s">
        <v>1</v>
      </c>
      <c r="B3" s="42" t="s">
        <v>2</v>
      </c>
      <c r="C3" s="42" t="s">
        <v>3</v>
      </c>
      <c r="D3" s="41" t="s">
        <v>4</v>
      </c>
      <c r="E3" s="41"/>
      <c r="F3" s="41"/>
      <c r="G3" s="42" t="s">
        <v>5</v>
      </c>
      <c r="H3" s="42" t="s">
        <v>6</v>
      </c>
      <c r="I3" s="42"/>
      <c r="J3" s="42"/>
      <c r="K3" s="42" t="s">
        <v>7</v>
      </c>
      <c r="L3" s="42"/>
      <c r="M3" s="42"/>
      <c r="N3" s="42"/>
      <c r="O3" s="44" t="s">
        <v>8</v>
      </c>
    </row>
    <row r="4" spans="1:15" ht="17.399999999999999" customHeight="1">
      <c r="A4" s="42"/>
      <c r="B4" s="42"/>
      <c r="C4" s="42"/>
      <c r="D4" s="3" t="s">
        <v>9</v>
      </c>
      <c r="E4" s="4" t="s">
        <v>10</v>
      </c>
      <c r="F4" s="4" t="s">
        <v>11</v>
      </c>
      <c r="G4" s="4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4"/>
    </row>
    <row r="5" spans="1:15" ht="17.399999999999999" customHeight="1">
      <c r="A5" s="2" t="s">
        <v>43</v>
      </c>
      <c r="B5" s="24" t="s">
        <v>44</v>
      </c>
      <c r="C5" s="2">
        <v>100</v>
      </c>
      <c r="D5" s="16">
        <v>1.5</v>
      </c>
      <c r="E5" s="16">
        <v>5.0999999999999996</v>
      </c>
      <c r="F5" s="16">
        <v>9</v>
      </c>
      <c r="G5" s="16">
        <v>87.9</v>
      </c>
      <c r="H5" s="16">
        <v>0</v>
      </c>
      <c r="I5" s="16">
        <v>38.5</v>
      </c>
      <c r="J5" s="16">
        <v>0</v>
      </c>
      <c r="K5" s="16">
        <v>51.6</v>
      </c>
      <c r="L5" s="16">
        <v>27</v>
      </c>
      <c r="M5" s="16">
        <v>14.6</v>
      </c>
      <c r="N5" s="16">
        <v>0.6</v>
      </c>
      <c r="O5" s="27">
        <v>11.92</v>
      </c>
    </row>
    <row r="6" spans="1:15" ht="17.399999999999999" customHeight="1">
      <c r="A6" s="2" t="s">
        <v>35</v>
      </c>
      <c r="B6" s="24" t="s">
        <v>36</v>
      </c>
      <c r="C6" s="2">
        <v>260</v>
      </c>
      <c r="D6" s="6">
        <v>2.76</v>
      </c>
      <c r="E6" s="6">
        <v>8</v>
      </c>
      <c r="F6" s="6">
        <v>17.940000000000001</v>
      </c>
      <c r="G6" s="6">
        <v>154.80000000000001</v>
      </c>
      <c r="H6" s="6">
        <v>0.13</v>
      </c>
      <c r="I6" s="6">
        <v>17.559999999999999</v>
      </c>
      <c r="J6" s="6">
        <v>183.03</v>
      </c>
      <c r="K6" s="6">
        <v>109.95</v>
      </c>
      <c r="L6" s="6">
        <v>138.5</v>
      </c>
      <c r="M6" s="6">
        <v>34.97</v>
      </c>
      <c r="N6" s="6">
        <v>1.32</v>
      </c>
      <c r="O6" s="27">
        <v>17.739999999999998</v>
      </c>
    </row>
    <row r="7" spans="1:15" ht="17.399999999999999" customHeight="1">
      <c r="A7" s="3" t="s">
        <v>30</v>
      </c>
      <c r="B7" s="7" t="s">
        <v>31</v>
      </c>
      <c r="C7" s="3">
        <v>150</v>
      </c>
      <c r="D7" s="6">
        <v>41.8</v>
      </c>
      <c r="E7" s="6">
        <v>17.73</v>
      </c>
      <c r="F7" s="6">
        <v>41.76</v>
      </c>
      <c r="G7" s="8">
        <f t="shared" ref="G7:G10" si="0">(D7+F7)*4+(E7*9)</f>
        <v>493.81</v>
      </c>
      <c r="H7" s="6">
        <v>7.0000000000000007E-2</v>
      </c>
      <c r="I7" s="6">
        <v>4.66</v>
      </c>
      <c r="J7" s="6">
        <v>0.02</v>
      </c>
      <c r="K7" s="6">
        <v>32.99</v>
      </c>
      <c r="L7" s="6">
        <v>200.22</v>
      </c>
      <c r="M7" s="6">
        <v>82.43</v>
      </c>
      <c r="N7" s="6">
        <v>1.63</v>
      </c>
      <c r="O7" s="3">
        <v>63.05</v>
      </c>
    </row>
    <row r="8" spans="1:15" ht="17.399999999999999" customHeight="1">
      <c r="A8" s="3" t="s">
        <v>19</v>
      </c>
      <c r="B8" s="7" t="s">
        <v>20</v>
      </c>
      <c r="C8" s="3">
        <v>200</v>
      </c>
      <c r="D8" s="6">
        <v>0.2</v>
      </c>
      <c r="E8" s="6">
        <v>0.05</v>
      </c>
      <c r="F8" s="6">
        <v>15.01</v>
      </c>
      <c r="G8" s="8">
        <f t="shared" si="0"/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  <c r="O8" s="22">
        <v>3.34</v>
      </c>
    </row>
    <row r="9" spans="1:15" ht="17.399999999999999" customHeight="1">
      <c r="A9" s="3"/>
      <c r="B9" s="7" t="s">
        <v>26</v>
      </c>
      <c r="C9" s="3">
        <v>50</v>
      </c>
      <c r="D9" s="16">
        <v>1.5</v>
      </c>
      <c r="E9" s="16">
        <v>0.3</v>
      </c>
      <c r="F9" s="16">
        <v>24.6</v>
      </c>
      <c r="G9" s="16">
        <v>107.3</v>
      </c>
      <c r="H9" s="16">
        <v>0.1</v>
      </c>
      <c r="I9" s="16">
        <v>0</v>
      </c>
      <c r="J9" s="16">
        <v>0</v>
      </c>
      <c r="K9" s="16">
        <v>10</v>
      </c>
      <c r="L9" s="16">
        <v>32.5</v>
      </c>
      <c r="M9" s="16">
        <v>7</v>
      </c>
      <c r="N9" s="16">
        <v>0.6</v>
      </c>
      <c r="O9" s="3">
        <v>4.8600000000000003</v>
      </c>
    </row>
    <row r="10" spans="1:15" ht="17.399999999999999" customHeight="1">
      <c r="A10" s="3"/>
      <c r="B10" s="7" t="s">
        <v>34</v>
      </c>
      <c r="C10" s="3">
        <v>40</v>
      </c>
      <c r="D10" s="3">
        <v>1.5</v>
      </c>
      <c r="E10" s="3">
        <v>0.1</v>
      </c>
      <c r="F10" s="3">
        <v>23</v>
      </c>
      <c r="G10" s="4">
        <f t="shared" si="0"/>
        <v>98.9</v>
      </c>
      <c r="H10" s="3">
        <v>0.04</v>
      </c>
      <c r="I10" s="3">
        <v>10</v>
      </c>
      <c r="J10" s="3">
        <v>0.02</v>
      </c>
      <c r="K10" s="3">
        <v>8</v>
      </c>
      <c r="L10" s="3">
        <v>28</v>
      </c>
      <c r="M10" s="3">
        <v>42</v>
      </c>
      <c r="N10" s="3">
        <v>0.6</v>
      </c>
      <c r="O10" s="9">
        <v>15</v>
      </c>
    </row>
    <row r="11" spans="1:15" ht="17.399999999999999" customHeight="1">
      <c r="A11" s="12"/>
      <c r="B11" s="12" t="s">
        <v>22</v>
      </c>
      <c r="C11" s="17">
        <f t="shared" ref="C11:O11" si="1">SUM(C5:C10)</f>
        <v>800</v>
      </c>
      <c r="D11" s="17">
        <f t="shared" si="1"/>
        <v>49.26</v>
      </c>
      <c r="E11" s="17">
        <f t="shared" si="1"/>
        <v>31.28</v>
      </c>
      <c r="F11" s="17">
        <f t="shared" si="1"/>
        <v>131.31</v>
      </c>
      <c r="G11" s="17">
        <f t="shared" si="1"/>
        <v>1003.9999999999999</v>
      </c>
      <c r="H11" s="17">
        <f t="shared" si="1"/>
        <v>0.34</v>
      </c>
      <c r="I11" s="17">
        <f t="shared" si="1"/>
        <v>70.819999999999993</v>
      </c>
      <c r="J11" s="17">
        <f t="shared" si="1"/>
        <v>183.07000000000002</v>
      </c>
      <c r="K11" s="17">
        <f t="shared" si="1"/>
        <v>217.79000000000002</v>
      </c>
      <c r="L11" s="17">
        <f t="shared" si="1"/>
        <v>434.46000000000004</v>
      </c>
      <c r="M11" s="17">
        <f t="shared" si="1"/>
        <v>185.4</v>
      </c>
      <c r="N11" s="17">
        <f t="shared" si="1"/>
        <v>5.6099999999999994</v>
      </c>
      <c r="O11" s="17">
        <f t="shared" si="1"/>
        <v>115.91</v>
      </c>
    </row>
    <row r="12" spans="1:15" ht="17.399999999999999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mergeCells count="10">
    <mergeCell ref="O3:O4"/>
    <mergeCell ref="A1:N1"/>
    <mergeCell ref="A2:N2"/>
    <mergeCell ref="D3:F3"/>
    <mergeCell ref="H3:J3"/>
    <mergeCell ref="K3:N3"/>
    <mergeCell ref="G3:G4"/>
    <mergeCell ref="C3:C4"/>
    <mergeCell ref="A3:A4"/>
    <mergeCell ref="B3:B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60" zoomScaleNormal="60" workbookViewId="0">
      <selection activeCell="A12" sqref="A12:XFD12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18"/>
      <c r="B1" s="18"/>
      <c r="C1" s="18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7.399999999999999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399999999999999" customHeight="1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7.399999999999999" customHeight="1">
      <c r="A4" s="39" t="s">
        <v>1</v>
      </c>
      <c r="B4" s="39" t="s">
        <v>2</v>
      </c>
      <c r="C4" s="39" t="s">
        <v>3</v>
      </c>
      <c r="D4" s="32" t="s">
        <v>4</v>
      </c>
      <c r="E4" s="33"/>
      <c r="F4" s="34"/>
      <c r="G4" s="39" t="s">
        <v>5</v>
      </c>
      <c r="H4" s="35" t="s">
        <v>6</v>
      </c>
      <c r="I4" s="36"/>
      <c r="J4" s="37"/>
      <c r="K4" s="35" t="s">
        <v>7</v>
      </c>
      <c r="L4" s="36"/>
      <c r="M4" s="36"/>
      <c r="N4" s="37"/>
    </row>
    <row r="5" spans="1:14" ht="17.399999999999999" customHeight="1">
      <c r="A5" s="40"/>
      <c r="B5" s="40"/>
      <c r="C5" s="40"/>
      <c r="D5" s="3" t="s">
        <v>9</v>
      </c>
      <c r="E5" s="4" t="s">
        <v>10</v>
      </c>
      <c r="F5" s="4" t="s">
        <v>11</v>
      </c>
      <c r="G5" s="40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</row>
    <row r="6" spans="1:14" ht="17.399999999999999" customHeight="1">
      <c r="A6" s="4" t="s">
        <v>47</v>
      </c>
      <c r="B6" s="5" t="s">
        <v>48</v>
      </c>
      <c r="C6" s="4">
        <v>60</v>
      </c>
      <c r="D6" s="6">
        <v>0.92</v>
      </c>
      <c r="E6" s="6">
        <v>3.04</v>
      </c>
      <c r="F6" s="6">
        <v>5.42</v>
      </c>
      <c r="G6" s="8">
        <f t="shared" ref="G6:G8" si="0">(D6+F6)*4+(E6*9)</f>
        <v>52.72</v>
      </c>
      <c r="H6" s="6">
        <v>0.01</v>
      </c>
      <c r="I6" s="6">
        <v>23.08</v>
      </c>
      <c r="J6" s="6">
        <v>0</v>
      </c>
      <c r="K6" s="6">
        <v>30.97</v>
      </c>
      <c r="L6" s="6">
        <v>16.22</v>
      </c>
      <c r="M6" s="6">
        <v>8.7799999999999994</v>
      </c>
      <c r="N6" s="6">
        <v>0.37</v>
      </c>
    </row>
    <row r="7" spans="1:14" ht="17.399999999999999" customHeight="1">
      <c r="A7" s="3" t="s">
        <v>49</v>
      </c>
      <c r="B7" s="7" t="s">
        <v>50</v>
      </c>
      <c r="C7" s="3">
        <v>200</v>
      </c>
      <c r="D7" s="6">
        <v>41.8</v>
      </c>
      <c r="E7" s="6">
        <v>17.73</v>
      </c>
      <c r="F7" s="6">
        <v>41.76</v>
      </c>
      <c r="G7" s="8">
        <f t="shared" si="0"/>
        <v>493.81</v>
      </c>
      <c r="H7" s="6">
        <v>7.0000000000000007E-2</v>
      </c>
      <c r="I7" s="6">
        <v>4.66</v>
      </c>
      <c r="J7" s="6">
        <v>0.02</v>
      </c>
      <c r="K7" s="6">
        <v>32.99</v>
      </c>
      <c r="L7" s="6">
        <v>200.22</v>
      </c>
      <c r="M7" s="6">
        <v>82.43</v>
      </c>
      <c r="N7" s="6">
        <v>1.63</v>
      </c>
    </row>
    <row r="8" spans="1:14" ht="17.399999999999999" customHeight="1">
      <c r="A8" s="3" t="s">
        <v>19</v>
      </c>
      <c r="B8" s="7" t="s">
        <v>45</v>
      </c>
      <c r="C8" s="3">
        <v>200</v>
      </c>
      <c r="D8" s="6">
        <v>0.2</v>
      </c>
      <c r="E8" s="6">
        <v>0.05</v>
      </c>
      <c r="F8" s="6">
        <v>15.01</v>
      </c>
      <c r="G8" s="8">
        <f t="shared" si="0"/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</row>
    <row r="9" spans="1:14" ht="17.399999999999999" customHeight="1">
      <c r="A9" s="3"/>
      <c r="B9" s="7" t="s">
        <v>46</v>
      </c>
      <c r="C9" s="3">
        <v>40</v>
      </c>
      <c r="D9" s="6">
        <v>3.2</v>
      </c>
      <c r="E9" s="6">
        <v>1</v>
      </c>
      <c r="F9" s="6">
        <v>18.600000000000001</v>
      </c>
      <c r="G9" s="6">
        <v>96.8</v>
      </c>
      <c r="H9" s="6">
        <v>6.4000000000000001E-2</v>
      </c>
      <c r="I9" s="6">
        <v>0</v>
      </c>
      <c r="J9" s="6">
        <v>3.6</v>
      </c>
      <c r="K9" s="6">
        <v>13.6</v>
      </c>
      <c r="L9" s="6">
        <v>68.8</v>
      </c>
      <c r="M9" s="6">
        <v>25.2</v>
      </c>
      <c r="N9" s="6">
        <v>1.1200000000000001</v>
      </c>
    </row>
    <row r="10" spans="1:14" ht="17.399999999999999" customHeight="1">
      <c r="A10" s="12"/>
      <c r="B10" s="12" t="s">
        <v>22</v>
      </c>
      <c r="C10" s="17">
        <f t="shared" ref="C10:N10" si="1">SUM(C6:C9)</f>
        <v>500</v>
      </c>
      <c r="D10" s="17">
        <f t="shared" si="1"/>
        <v>46.120000000000005</v>
      </c>
      <c r="E10" s="17">
        <f t="shared" si="1"/>
        <v>21.82</v>
      </c>
      <c r="F10" s="17">
        <f t="shared" si="1"/>
        <v>80.789999999999992</v>
      </c>
      <c r="G10" s="17">
        <f t="shared" si="1"/>
        <v>704.61999999999989</v>
      </c>
      <c r="H10" s="17">
        <f t="shared" si="1"/>
        <v>0.14400000000000002</v>
      </c>
      <c r="I10" s="17">
        <f t="shared" si="1"/>
        <v>27.84</v>
      </c>
      <c r="J10" s="17">
        <f t="shared" si="1"/>
        <v>3.62</v>
      </c>
      <c r="K10" s="17">
        <f t="shared" si="1"/>
        <v>82.81</v>
      </c>
      <c r="L10" s="17">
        <f t="shared" si="1"/>
        <v>293.48</v>
      </c>
      <c r="M10" s="17">
        <f t="shared" si="1"/>
        <v>120.81000000000002</v>
      </c>
      <c r="N10" s="17">
        <f t="shared" si="1"/>
        <v>3.98</v>
      </c>
    </row>
    <row r="11" spans="1:14" ht="17.399999999999999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mergeCells count="9">
    <mergeCell ref="A2:N2"/>
    <mergeCell ref="A3:N3"/>
    <mergeCell ref="D4:F4"/>
    <mergeCell ref="H4:J4"/>
    <mergeCell ref="K4:N4"/>
    <mergeCell ref="B4:B5"/>
    <mergeCell ref="G4:G5"/>
    <mergeCell ref="C4:C5"/>
    <mergeCell ref="A4:A5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>
      <selection activeCell="A19" sqref="A19:XFD96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29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 customHeight="1">
      <c r="A2" s="29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" customHeight="1">
      <c r="A3" s="42" t="s">
        <v>1</v>
      </c>
      <c r="B3" s="42" t="s">
        <v>2</v>
      </c>
      <c r="C3" s="42" t="s">
        <v>3</v>
      </c>
      <c r="D3" s="41" t="s">
        <v>4</v>
      </c>
      <c r="E3" s="41"/>
      <c r="F3" s="41"/>
      <c r="G3" s="42" t="s">
        <v>5</v>
      </c>
      <c r="H3" s="42" t="s">
        <v>6</v>
      </c>
      <c r="I3" s="42"/>
      <c r="J3" s="42"/>
      <c r="K3" s="42" t="s">
        <v>7</v>
      </c>
      <c r="L3" s="42"/>
      <c r="M3" s="42"/>
      <c r="N3" s="42"/>
    </row>
    <row r="4" spans="1:14" ht="18" customHeight="1">
      <c r="A4" s="42"/>
      <c r="B4" s="42"/>
      <c r="C4" s="42"/>
      <c r="D4" s="3" t="s">
        <v>9</v>
      </c>
      <c r="E4" s="4" t="s">
        <v>10</v>
      </c>
      <c r="F4" s="4" t="s">
        <v>11</v>
      </c>
      <c r="G4" s="4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</row>
    <row r="5" spans="1:14" ht="18" customHeight="1">
      <c r="A5" s="19" t="s">
        <v>54</v>
      </c>
      <c r="B5" s="5" t="s">
        <v>55</v>
      </c>
      <c r="C5" s="4">
        <v>60</v>
      </c>
      <c r="D5" s="11">
        <v>1.31</v>
      </c>
      <c r="E5" s="11">
        <v>8.2899999999999991</v>
      </c>
      <c r="F5" s="11">
        <v>3.82</v>
      </c>
      <c r="G5" s="11">
        <v>94.91</v>
      </c>
      <c r="H5" s="11">
        <v>0.22</v>
      </c>
      <c r="I5" s="11">
        <v>194.73</v>
      </c>
      <c r="J5" s="11">
        <v>0</v>
      </c>
      <c r="K5" s="11">
        <v>224.18</v>
      </c>
      <c r="L5" s="11">
        <v>165.71</v>
      </c>
      <c r="M5" s="11">
        <v>90.98</v>
      </c>
      <c r="N5" s="11">
        <v>3.05</v>
      </c>
    </row>
    <row r="6" spans="1:14" ht="18" customHeight="1">
      <c r="A6" s="3" t="s">
        <v>30</v>
      </c>
      <c r="B6" s="7" t="s">
        <v>31</v>
      </c>
      <c r="C6" s="3">
        <v>200</v>
      </c>
      <c r="D6" s="15">
        <v>69.67</v>
      </c>
      <c r="E6" s="15">
        <v>29.55</v>
      </c>
      <c r="F6" s="15">
        <v>69.599999999999994</v>
      </c>
      <c r="G6" s="8">
        <f>(D6+F6)*4+(E6*9)</f>
        <v>823.03</v>
      </c>
      <c r="H6" s="15">
        <v>0.12</v>
      </c>
      <c r="I6" s="15">
        <v>7.77</v>
      </c>
      <c r="J6" s="15">
        <v>0.03</v>
      </c>
      <c r="K6" s="15">
        <v>54.98</v>
      </c>
      <c r="L6" s="15">
        <v>333.7</v>
      </c>
      <c r="M6" s="15">
        <v>137.38</v>
      </c>
      <c r="N6" s="15">
        <v>2.72</v>
      </c>
    </row>
    <row r="7" spans="1:14" ht="18" customHeight="1">
      <c r="A7" s="3" t="s">
        <v>52</v>
      </c>
      <c r="B7" s="7" t="s">
        <v>53</v>
      </c>
      <c r="C7" s="3">
        <v>200</v>
      </c>
      <c r="D7" s="6">
        <v>0.19</v>
      </c>
      <c r="E7" s="6">
        <v>0.04</v>
      </c>
      <c r="F7" s="6">
        <v>0.04</v>
      </c>
      <c r="G7" s="8">
        <v>1.3</v>
      </c>
      <c r="H7" s="6">
        <v>0</v>
      </c>
      <c r="I7" s="6">
        <v>0</v>
      </c>
      <c r="J7" s="6">
        <v>0</v>
      </c>
      <c r="K7" s="6">
        <v>0</v>
      </c>
      <c r="L7" s="6">
        <v>0.01</v>
      </c>
      <c r="M7" s="6">
        <v>0</v>
      </c>
      <c r="N7" s="6">
        <v>0.01</v>
      </c>
    </row>
    <row r="8" spans="1:14" ht="18" customHeight="1">
      <c r="A8" s="4"/>
      <c r="B8" s="7" t="s">
        <v>26</v>
      </c>
      <c r="C8" s="3">
        <v>40</v>
      </c>
      <c r="D8" s="6">
        <v>1.2</v>
      </c>
      <c r="E8" s="16">
        <v>0.3</v>
      </c>
      <c r="F8" s="16">
        <v>19.7</v>
      </c>
      <c r="G8" s="16">
        <v>85.9</v>
      </c>
      <c r="H8" s="16">
        <v>0.1</v>
      </c>
      <c r="I8" s="6">
        <v>0</v>
      </c>
      <c r="J8" s="6">
        <v>0</v>
      </c>
      <c r="K8" s="6">
        <v>8</v>
      </c>
      <c r="L8" s="6">
        <v>26</v>
      </c>
      <c r="M8" s="6">
        <v>5.6</v>
      </c>
      <c r="N8" s="16">
        <v>0.5</v>
      </c>
    </row>
    <row r="9" spans="1:14" ht="18" customHeight="1">
      <c r="A9" s="12"/>
      <c r="B9" s="12" t="s">
        <v>22</v>
      </c>
      <c r="C9" s="17">
        <f t="shared" ref="C9:N9" si="0">SUM(C5:C8)</f>
        <v>500</v>
      </c>
      <c r="D9" s="17">
        <f t="shared" si="0"/>
        <v>72.37</v>
      </c>
      <c r="E9" s="17">
        <f t="shared" si="0"/>
        <v>38.18</v>
      </c>
      <c r="F9" s="17">
        <f t="shared" si="0"/>
        <v>93.16</v>
      </c>
      <c r="G9" s="17">
        <f t="shared" si="0"/>
        <v>1005.1399999999999</v>
      </c>
      <c r="H9" s="17">
        <f t="shared" si="0"/>
        <v>0.43999999999999995</v>
      </c>
      <c r="I9" s="17">
        <f t="shared" si="0"/>
        <v>202.5</v>
      </c>
      <c r="J9" s="17">
        <f t="shared" si="0"/>
        <v>0.03</v>
      </c>
      <c r="K9" s="17">
        <f t="shared" si="0"/>
        <v>287.16000000000003</v>
      </c>
      <c r="L9" s="17">
        <f t="shared" si="0"/>
        <v>525.41999999999996</v>
      </c>
      <c r="M9" s="17">
        <f t="shared" si="0"/>
        <v>233.96</v>
      </c>
      <c r="N9" s="17">
        <f t="shared" si="0"/>
        <v>6.2799999999999994</v>
      </c>
    </row>
    <row r="10" spans="1:14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8" customHeight="1">
      <c r="A11" s="29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8" customHeight="1">
      <c r="A12" s="42" t="s">
        <v>1</v>
      </c>
      <c r="B12" s="42" t="s">
        <v>2</v>
      </c>
      <c r="C12" s="42" t="s">
        <v>3</v>
      </c>
      <c r="D12" s="41" t="s">
        <v>4</v>
      </c>
      <c r="E12" s="41"/>
      <c r="F12" s="41"/>
      <c r="G12" s="42" t="s">
        <v>5</v>
      </c>
      <c r="H12" s="42" t="s">
        <v>6</v>
      </c>
      <c r="I12" s="42"/>
      <c r="J12" s="42"/>
      <c r="K12" s="42" t="s">
        <v>7</v>
      </c>
      <c r="L12" s="42"/>
      <c r="M12" s="42"/>
      <c r="N12" s="42"/>
    </row>
    <row r="13" spans="1:14" ht="18" customHeight="1">
      <c r="A13" s="42"/>
      <c r="B13" s="42"/>
      <c r="C13" s="42"/>
      <c r="D13" s="3" t="s">
        <v>9</v>
      </c>
      <c r="E13" s="4" t="s">
        <v>10</v>
      </c>
      <c r="F13" s="4" t="s">
        <v>11</v>
      </c>
      <c r="G13" s="42"/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18</v>
      </c>
    </row>
    <row r="14" spans="1:14" ht="18" customHeight="1">
      <c r="A14" s="3"/>
      <c r="B14" s="7" t="s">
        <v>24</v>
      </c>
      <c r="C14" s="3">
        <v>200</v>
      </c>
      <c r="D14" s="6">
        <v>5.9</v>
      </c>
      <c r="E14" s="6">
        <v>6.75</v>
      </c>
      <c r="F14" s="6">
        <v>9.91</v>
      </c>
      <c r="G14" s="8">
        <f>(D14+F14)*4+(E14*9)</f>
        <v>123.99000000000001</v>
      </c>
      <c r="H14" s="6">
        <v>0.08</v>
      </c>
      <c r="I14" s="6">
        <v>2.74</v>
      </c>
      <c r="J14" s="6">
        <v>0.04</v>
      </c>
      <c r="K14" s="6">
        <v>253.2</v>
      </c>
      <c r="L14" s="6">
        <v>189.9</v>
      </c>
      <c r="M14" s="6">
        <v>29.54</v>
      </c>
      <c r="N14" s="6">
        <v>0.12</v>
      </c>
    </row>
    <row r="15" spans="1:14" ht="18" customHeight="1">
      <c r="A15" s="12"/>
      <c r="B15" s="12" t="s">
        <v>22</v>
      </c>
      <c r="C15" s="13">
        <f t="shared" ref="C15:N15" si="1">SUM(C11:C14)</f>
        <v>200</v>
      </c>
      <c r="D15" s="13">
        <f t="shared" si="1"/>
        <v>5.9</v>
      </c>
      <c r="E15" s="13">
        <f t="shared" si="1"/>
        <v>6.75</v>
      </c>
      <c r="F15" s="13">
        <f t="shared" si="1"/>
        <v>9.91</v>
      </c>
      <c r="G15" s="13">
        <f t="shared" si="1"/>
        <v>123.99000000000001</v>
      </c>
      <c r="H15" s="13">
        <f t="shared" si="1"/>
        <v>0.08</v>
      </c>
      <c r="I15" s="13">
        <f t="shared" si="1"/>
        <v>2.74</v>
      </c>
      <c r="J15" s="13">
        <f t="shared" si="1"/>
        <v>0.04</v>
      </c>
      <c r="K15" s="13">
        <f t="shared" si="1"/>
        <v>253.2</v>
      </c>
      <c r="L15" s="13">
        <f t="shared" si="1"/>
        <v>189.9</v>
      </c>
      <c r="M15" s="13">
        <f t="shared" si="1"/>
        <v>29.54</v>
      </c>
      <c r="N15" s="13">
        <f t="shared" si="1"/>
        <v>0.12</v>
      </c>
    </row>
    <row r="16" spans="1:14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8" customHeight="1">
      <c r="A17" s="14"/>
      <c r="B17" s="12" t="s">
        <v>25</v>
      </c>
      <c r="C17" s="13">
        <f t="shared" ref="C17:N17" si="2">C9+C15</f>
        <v>700</v>
      </c>
      <c r="D17" s="13">
        <f t="shared" si="2"/>
        <v>78.27000000000001</v>
      </c>
      <c r="E17" s="13">
        <f t="shared" si="2"/>
        <v>44.93</v>
      </c>
      <c r="F17" s="13">
        <f t="shared" si="2"/>
        <v>103.07</v>
      </c>
      <c r="G17" s="13">
        <f t="shared" si="2"/>
        <v>1129.1299999999999</v>
      </c>
      <c r="H17" s="13">
        <f t="shared" si="2"/>
        <v>0.51999999999999991</v>
      </c>
      <c r="I17" s="13">
        <f t="shared" si="2"/>
        <v>205.24</v>
      </c>
      <c r="J17" s="13">
        <f t="shared" si="2"/>
        <v>7.0000000000000007E-2</v>
      </c>
      <c r="K17" s="13">
        <f t="shared" si="2"/>
        <v>540.36</v>
      </c>
      <c r="L17" s="13">
        <f t="shared" si="2"/>
        <v>715.31999999999994</v>
      </c>
      <c r="M17" s="13">
        <f t="shared" si="2"/>
        <v>263.5</v>
      </c>
      <c r="N17" s="13">
        <f t="shared" si="2"/>
        <v>6.3999999999999995</v>
      </c>
    </row>
    <row r="18" spans="1:14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</sheetData>
  <mergeCells count="17"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