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N16" i="5"/>
  <c r="M16"/>
  <c r="L16"/>
  <c r="K16"/>
  <c r="J16"/>
  <c r="I16"/>
  <c r="H16"/>
  <c r="F16"/>
  <c r="E16"/>
  <c r="D16"/>
  <c r="C16"/>
  <c r="G15"/>
  <c r="G16" s="1"/>
  <c r="N10"/>
  <c r="M10"/>
  <c r="L10"/>
  <c r="K10"/>
  <c r="J10"/>
  <c r="I10"/>
  <c r="I18" s="1"/>
  <c r="H10"/>
  <c r="H18" s="1"/>
  <c r="F10"/>
  <c r="E10"/>
  <c r="D10"/>
  <c r="C10"/>
  <c r="G6"/>
  <c r="G10" s="1"/>
  <c r="N10" i="4"/>
  <c r="M10"/>
  <c r="L10"/>
  <c r="K10"/>
  <c r="J10"/>
  <c r="I10"/>
  <c r="H10"/>
  <c r="F10"/>
  <c r="E10"/>
  <c r="D10"/>
  <c r="C10"/>
  <c r="G8"/>
  <c r="G7"/>
  <c r="O10" i="3"/>
  <c r="N10"/>
  <c r="M10"/>
  <c r="L10"/>
  <c r="K10"/>
  <c r="J10"/>
  <c r="I10"/>
  <c r="H10"/>
  <c r="F10"/>
  <c r="E10"/>
  <c r="D10"/>
  <c r="C10"/>
  <c r="G8"/>
  <c r="G10" s="1"/>
  <c r="J21" i="2"/>
  <c r="O19"/>
  <c r="O9" s="1"/>
  <c r="O21" s="1"/>
  <c r="N19"/>
  <c r="M19"/>
  <c r="L19"/>
  <c r="K19"/>
  <c r="J19"/>
  <c r="I19"/>
  <c r="H19"/>
  <c r="G19"/>
  <c r="F19"/>
  <c r="E19"/>
  <c r="D19"/>
  <c r="C19"/>
  <c r="G17"/>
  <c r="N9"/>
  <c r="N21" s="1"/>
  <c r="M9"/>
  <c r="L9"/>
  <c r="L21" s="1"/>
  <c r="K9"/>
  <c r="J9"/>
  <c r="I9"/>
  <c r="H9"/>
  <c r="H21" s="1"/>
  <c r="F9"/>
  <c r="F21" s="1"/>
  <c r="E9"/>
  <c r="E21" s="1"/>
  <c r="D9"/>
  <c r="C9"/>
  <c r="C21" s="1"/>
  <c r="G8"/>
  <c r="G7"/>
  <c r="G6"/>
  <c r="L17" i="1"/>
  <c r="O15"/>
  <c r="N15"/>
  <c r="M15"/>
  <c r="L15"/>
  <c r="K15"/>
  <c r="J15"/>
  <c r="J17" s="1"/>
  <c r="I15"/>
  <c r="H15"/>
  <c r="F15"/>
  <c r="E15"/>
  <c r="D15"/>
  <c r="C15"/>
  <c r="G14"/>
  <c r="G15" s="1"/>
  <c r="O9"/>
  <c r="N9"/>
  <c r="N17" s="1"/>
  <c r="M9"/>
  <c r="M17" s="1"/>
  <c r="L9"/>
  <c r="K9"/>
  <c r="J9"/>
  <c r="I9"/>
  <c r="I17" s="1"/>
  <c r="H9"/>
  <c r="H17" s="1"/>
  <c r="F9"/>
  <c r="F17" s="1"/>
  <c r="E9"/>
  <c r="E17" s="1"/>
  <c r="D9"/>
  <c r="D17" s="1"/>
  <c r="C9"/>
  <c r="G7"/>
  <c r="G6"/>
  <c r="G9" s="1"/>
  <c r="G17" s="1"/>
  <c r="C17" l="1"/>
  <c r="K17"/>
  <c r="O17"/>
  <c r="K21" i="2"/>
  <c r="G9"/>
  <c r="G21" s="1"/>
  <c r="I21"/>
  <c r="M21"/>
  <c r="D21"/>
  <c r="G10" i="4"/>
  <c r="G18" i="5"/>
  <c r="F18"/>
  <c r="N18"/>
  <c r="E18"/>
  <c r="M18"/>
  <c r="D18"/>
  <c r="L18"/>
  <c r="C18"/>
  <c r="K18"/>
  <c r="J18"/>
</calcChain>
</file>

<file path=xl/sharedStrings.xml><?xml version="1.0" encoding="utf-8"?>
<sst xmlns="http://schemas.openxmlformats.org/spreadsheetml/2006/main" count="216" uniqueCount="58">
  <si>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</si>
  <si>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</si>
  <si>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</si>
  <si>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</si>
  <si>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</si>
  <si>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</si>
  <si>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</si>
  <si>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</si>
  <si>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</si>
  <si>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</si>
  <si>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</si>
  <si>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</si>
  <si>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</si>
  <si>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</si>
  <si>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</si>
  <si>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</si>
  <si>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</si>
  <si>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</si>
  <si>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</si>
  <si>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</si>
  <si>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</si>
  <si>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>Батон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</si>
  <si>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</si>
  <si>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</si>
  <si>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</si>
  <si>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</si>
  <si>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Хлеб пшеничный</t>
  </si>
  <si>
    <t>4 ДЕНЬ</t>
  </si>
  <si>
    <t>№423, 1996</t>
  </si>
  <si>
    <t>Тефтели с рисом и соусом красным основным (гов+свин) 90/25</t>
  </si>
  <si>
    <t>№469, 1996</t>
  </si>
  <si>
    <t>Макароны отварные</t>
  </si>
  <si>
    <t>№528, 1996</t>
  </si>
  <si>
    <t>ЗАВТРАК</t>
  </si>
  <si>
    <t>ОБЕД</t>
  </si>
  <si>
    <t>ТТК №2</t>
  </si>
  <si>
    <t>№265 1996</t>
  </si>
  <si>
    <t>Запеканка рисовая с творогом и сгущенным молоком 200/15</t>
  </si>
  <si>
    <t>ТТК №1036</t>
  </si>
  <si>
    <t>Какао с молоком</t>
  </si>
  <si>
    <t>Фрукт</t>
  </si>
  <si>
    <t>№129, 1996</t>
  </si>
  <si>
    <t>Рассольник Ленинградский со сметаной (перловка) 250/10</t>
  </si>
  <si>
    <t>Чай с сахаром (заварка, сахар)</t>
  </si>
  <si>
    <t>Хлебец безглютеновый</t>
  </si>
  <si>
    <t>Овощи порционно (огурец)</t>
  </si>
  <si>
    <t>№2.21</t>
  </si>
  <si>
    <t>Сардельки мясные паровые (говядина, крупа рисовая, яйцо куриное, лук репчатый, соль йодированная)</t>
  </si>
  <si>
    <t>№468, 1996</t>
  </si>
  <si>
    <t>Горох отварной (горох, соль йодированная, масло сливочное)</t>
  </si>
  <si>
    <t xml:space="preserve"> ЗАВТРАК</t>
  </si>
  <si>
    <t>11.9.а</t>
  </si>
  <si>
    <t>Чай без сахара</t>
  </si>
  <si>
    <t>№2.8</t>
  </si>
  <si>
    <t>Котлета мясная паровая</t>
  </si>
  <si>
    <t>6.8а</t>
  </si>
  <si>
    <t>Макароны отварные (из муки твердых пород)</t>
  </si>
  <si>
    <t>Соус красный основной без сахара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</si>
</sst>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0.0"/>
    <numFmt numFmtId="167" formatCode="dd\.mm\.yyyy"/>
  </numFmts>
  <fonts count="8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60" zoomScaleNormal="60" workbookViewId="0">
      <selection activeCell="B32" sqref="B32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1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9"/>
    </row>
    <row r="2" spans="1:15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0"/>
    </row>
    <row r="3" spans="1:15" ht="15" customHeight="1">
      <c r="A3" s="41" t="s">
        <v>1</v>
      </c>
      <c r="B3" s="41" t="s">
        <v>2</v>
      </c>
      <c r="C3" s="41" t="s">
        <v>3</v>
      </c>
      <c r="D3" s="34" t="s">
        <v>4</v>
      </c>
      <c r="E3" s="35"/>
      <c r="F3" s="36"/>
      <c r="G3" s="41" t="s">
        <v>5</v>
      </c>
      <c r="H3" s="37" t="s">
        <v>6</v>
      </c>
      <c r="I3" s="38"/>
      <c r="J3" s="39"/>
      <c r="K3" s="37" t="s">
        <v>7</v>
      </c>
      <c r="L3" s="38"/>
      <c r="M3" s="38"/>
      <c r="N3" s="39"/>
      <c r="O3" s="43" t="s">
        <v>8</v>
      </c>
    </row>
    <row r="4" spans="1:15" ht="15" customHeight="1">
      <c r="A4" s="42"/>
      <c r="B4" s="42"/>
      <c r="C4" s="42"/>
      <c r="D4" s="3" t="s">
        <v>9</v>
      </c>
      <c r="E4" s="4" t="s">
        <v>10</v>
      </c>
      <c r="F4" s="4" t="s">
        <v>11</v>
      </c>
      <c r="G4" s="42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3"/>
    </row>
    <row r="5" spans="1:15" ht="15" customHeight="1">
      <c r="A5" s="25" t="s">
        <v>28</v>
      </c>
      <c r="B5" s="26" t="s">
        <v>29</v>
      </c>
      <c r="C5" s="3">
        <v>115</v>
      </c>
      <c r="D5" s="11">
        <v>15.17</v>
      </c>
      <c r="E5" s="11">
        <v>26.27</v>
      </c>
      <c r="F5" s="11">
        <v>29.27</v>
      </c>
      <c r="G5" s="11">
        <v>414.23</v>
      </c>
      <c r="H5" s="11">
        <v>0.16</v>
      </c>
      <c r="I5" s="11">
        <v>13.28</v>
      </c>
      <c r="J5" s="11">
        <v>0.03</v>
      </c>
      <c r="K5" s="11">
        <v>77.69</v>
      </c>
      <c r="L5" s="11">
        <v>203.67</v>
      </c>
      <c r="M5" s="11">
        <v>70.819999999999993</v>
      </c>
      <c r="N5" s="11">
        <v>2.4</v>
      </c>
      <c r="O5" s="20">
        <v>52.97</v>
      </c>
    </row>
    <row r="6" spans="1:15" ht="15" customHeight="1">
      <c r="A6" s="27" t="s">
        <v>30</v>
      </c>
      <c r="B6" s="22" t="s">
        <v>31</v>
      </c>
      <c r="C6" s="28">
        <v>150</v>
      </c>
      <c r="D6" s="15">
        <v>5.48</v>
      </c>
      <c r="E6" s="15">
        <v>4.9800000000000004</v>
      </c>
      <c r="F6" s="15">
        <v>34.880000000000003</v>
      </c>
      <c r="G6" s="8">
        <f>(D6+F6)*4+(E6*9)</f>
        <v>206.26</v>
      </c>
      <c r="H6" s="15">
        <v>0.12</v>
      </c>
      <c r="I6" s="15">
        <v>0</v>
      </c>
      <c r="J6" s="15">
        <v>0.03</v>
      </c>
      <c r="K6" s="15">
        <v>40.950000000000003</v>
      </c>
      <c r="L6" s="15">
        <v>60.06</v>
      </c>
      <c r="M6" s="15">
        <v>24.59</v>
      </c>
      <c r="N6" s="15">
        <v>0.99</v>
      </c>
      <c r="O6" s="9">
        <v>12.62</v>
      </c>
    </row>
    <row r="7" spans="1:15" ht="22.95" customHeight="1">
      <c r="A7" s="3" t="s">
        <v>19</v>
      </c>
      <c r="B7" s="7" t="s">
        <v>20</v>
      </c>
      <c r="C7" s="3">
        <v>200</v>
      </c>
      <c r="D7" s="6">
        <v>0.2</v>
      </c>
      <c r="E7" s="6">
        <v>0.05</v>
      </c>
      <c r="F7" s="6">
        <v>15.01</v>
      </c>
      <c r="G7" s="8">
        <f>(D7+F7)*4+(E7*9)</f>
        <v>61.29</v>
      </c>
      <c r="H7" s="6">
        <v>0</v>
      </c>
      <c r="I7" s="6">
        <v>0.1</v>
      </c>
      <c r="J7" s="6">
        <v>0</v>
      </c>
      <c r="K7" s="6">
        <v>5.25</v>
      </c>
      <c r="L7" s="6">
        <v>8.24</v>
      </c>
      <c r="M7" s="6">
        <v>4.4000000000000004</v>
      </c>
      <c r="N7" s="6">
        <v>0.86</v>
      </c>
      <c r="O7" s="20">
        <v>3.34</v>
      </c>
    </row>
    <row r="8" spans="1:15" ht="15" customHeight="1">
      <c r="A8" s="3"/>
      <c r="B8" s="7" t="s">
        <v>26</v>
      </c>
      <c r="C8" s="3">
        <v>40</v>
      </c>
      <c r="D8" s="6">
        <v>1.2</v>
      </c>
      <c r="E8" s="16">
        <v>0.3</v>
      </c>
      <c r="F8" s="16">
        <v>19.7</v>
      </c>
      <c r="G8" s="16">
        <v>85.9</v>
      </c>
      <c r="H8" s="16">
        <v>0.1</v>
      </c>
      <c r="I8" s="6">
        <v>0</v>
      </c>
      <c r="J8" s="6">
        <v>0</v>
      </c>
      <c r="K8" s="6">
        <v>8</v>
      </c>
      <c r="L8" s="6">
        <v>26</v>
      </c>
      <c r="M8" s="6">
        <v>5.6</v>
      </c>
      <c r="N8" s="16">
        <v>0.5</v>
      </c>
      <c r="O8" s="3">
        <v>3.89</v>
      </c>
    </row>
    <row r="9" spans="1:15" ht="15" customHeight="1">
      <c r="A9" s="12"/>
      <c r="B9" s="12" t="s">
        <v>22</v>
      </c>
      <c r="C9" s="17">
        <f t="shared" ref="C9:O9" si="0">SUM(C5:C8)</f>
        <v>505</v>
      </c>
      <c r="D9" s="17">
        <f t="shared" si="0"/>
        <v>22.049999999999997</v>
      </c>
      <c r="E9" s="17">
        <f t="shared" si="0"/>
        <v>31.6</v>
      </c>
      <c r="F9" s="17">
        <f t="shared" si="0"/>
        <v>98.860000000000014</v>
      </c>
      <c r="G9" s="17">
        <f t="shared" si="0"/>
        <v>767.68</v>
      </c>
      <c r="H9" s="17">
        <f t="shared" si="0"/>
        <v>0.38</v>
      </c>
      <c r="I9" s="17">
        <f t="shared" si="0"/>
        <v>13.379999999999999</v>
      </c>
      <c r="J9" s="17">
        <f t="shared" si="0"/>
        <v>0.06</v>
      </c>
      <c r="K9" s="17">
        <f t="shared" si="0"/>
        <v>131.88999999999999</v>
      </c>
      <c r="L9" s="17">
        <f t="shared" si="0"/>
        <v>297.97000000000003</v>
      </c>
      <c r="M9" s="17">
        <f t="shared" si="0"/>
        <v>105.41</v>
      </c>
      <c r="N9" s="17">
        <f t="shared" si="0"/>
        <v>4.75</v>
      </c>
      <c r="O9" s="17">
        <f t="shared" si="0"/>
        <v>72.820000000000007</v>
      </c>
    </row>
    <row r="10" spans="1:15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9"/>
    </row>
    <row r="11" spans="1:15" ht="15" customHeight="1">
      <c r="A11" s="40" t="s">
        <v>23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9"/>
    </row>
    <row r="12" spans="1:15" ht="15" customHeight="1">
      <c r="A12" s="41" t="s">
        <v>1</v>
      </c>
      <c r="B12" s="41" t="s">
        <v>2</v>
      </c>
      <c r="C12" s="41" t="s">
        <v>3</v>
      </c>
      <c r="D12" s="34" t="s">
        <v>4</v>
      </c>
      <c r="E12" s="35"/>
      <c r="F12" s="36"/>
      <c r="G12" s="41" t="s">
        <v>5</v>
      </c>
      <c r="H12" s="37" t="s">
        <v>6</v>
      </c>
      <c r="I12" s="38"/>
      <c r="J12" s="39"/>
      <c r="K12" s="37" t="s">
        <v>7</v>
      </c>
      <c r="L12" s="38"/>
      <c r="M12" s="38"/>
      <c r="N12" s="39"/>
      <c r="O12" s="43" t="s">
        <v>8</v>
      </c>
    </row>
    <row r="13" spans="1:15" ht="15" customHeight="1">
      <c r="A13" s="42"/>
      <c r="B13" s="42"/>
      <c r="C13" s="42"/>
      <c r="D13" s="3" t="s">
        <v>9</v>
      </c>
      <c r="E13" s="4" t="s">
        <v>10</v>
      </c>
      <c r="F13" s="4" t="s">
        <v>11</v>
      </c>
      <c r="G13" s="42"/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18</v>
      </c>
      <c r="O13" s="43"/>
    </row>
    <row r="14" spans="1:15" ht="15" customHeight="1">
      <c r="A14" s="3"/>
      <c r="B14" s="7" t="s">
        <v>24</v>
      </c>
      <c r="C14" s="3">
        <v>200</v>
      </c>
      <c r="D14" s="23">
        <v>5.9</v>
      </c>
      <c r="E14" s="23">
        <v>6.75</v>
      </c>
      <c r="F14" s="23">
        <v>9.91</v>
      </c>
      <c r="G14" s="8">
        <f>(D14+F14)*4+(E14*9)</f>
        <v>123.99000000000001</v>
      </c>
      <c r="H14" s="23">
        <v>0.08</v>
      </c>
      <c r="I14" s="23">
        <v>2.74</v>
      </c>
      <c r="J14" s="23">
        <v>0.04</v>
      </c>
      <c r="K14" s="23">
        <v>253.2</v>
      </c>
      <c r="L14" s="23">
        <v>189.9</v>
      </c>
      <c r="M14" s="23">
        <v>29.54</v>
      </c>
      <c r="N14" s="23">
        <v>0.12</v>
      </c>
      <c r="O14" s="3">
        <v>23</v>
      </c>
    </row>
    <row r="15" spans="1:15" ht="15" customHeight="1">
      <c r="A15" s="12"/>
      <c r="B15" s="12" t="s">
        <v>22</v>
      </c>
      <c r="C15" s="13">
        <f t="shared" ref="C15:O15" si="1">SUM(C11:C14)</f>
        <v>200</v>
      </c>
      <c r="D15" s="12">
        <f t="shared" si="1"/>
        <v>5.9</v>
      </c>
      <c r="E15" s="12">
        <f t="shared" si="1"/>
        <v>6.75</v>
      </c>
      <c r="F15" s="12">
        <f t="shared" si="1"/>
        <v>9.91</v>
      </c>
      <c r="G15" s="12">
        <f t="shared" si="1"/>
        <v>123.99000000000001</v>
      </c>
      <c r="H15" s="12">
        <f t="shared" si="1"/>
        <v>0.08</v>
      </c>
      <c r="I15" s="12">
        <f t="shared" si="1"/>
        <v>2.74</v>
      </c>
      <c r="J15" s="12">
        <f t="shared" si="1"/>
        <v>0.04</v>
      </c>
      <c r="K15" s="12">
        <f t="shared" si="1"/>
        <v>253.2</v>
      </c>
      <c r="L15" s="12">
        <f t="shared" si="1"/>
        <v>189.9</v>
      </c>
      <c r="M15" s="12">
        <f t="shared" si="1"/>
        <v>29.54</v>
      </c>
      <c r="N15" s="12">
        <f t="shared" si="1"/>
        <v>0.12</v>
      </c>
      <c r="O15" s="13">
        <f t="shared" si="1"/>
        <v>23</v>
      </c>
    </row>
    <row r="16" spans="1:15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" customHeight="1">
      <c r="A17" s="14"/>
      <c r="B17" s="12" t="s">
        <v>25</v>
      </c>
      <c r="C17" s="13">
        <f t="shared" ref="C17:O17" si="2">C9+C15</f>
        <v>705</v>
      </c>
      <c r="D17" s="13">
        <f t="shared" si="2"/>
        <v>27.949999999999996</v>
      </c>
      <c r="E17" s="13">
        <f t="shared" si="2"/>
        <v>38.35</v>
      </c>
      <c r="F17" s="13">
        <f t="shared" si="2"/>
        <v>108.77000000000001</v>
      </c>
      <c r="G17" s="13">
        <f t="shared" si="2"/>
        <v>891.67</v>
      </c>
      <c r="H17" s="13">
        <f t="shared" si="2"/>
        <v>0.46</v>
      </c>
      <c r="I17" s="13">
        <f t="shared" si="2"/>
        <v>16.119999999999997</v>
      </c>
      <c r="J17" s="13">
        <f t="shared" si="2"/>
        <v>0.1</v>
      </c>
      <c r="K17" s="13">
        <f t="shared" si="2"/>
        <v>385.09</v>
      </c>
      <c r="L17" s="13">
        <f t="shared" si="2"/>
        <v>487.87</v>
      </c>
      <c r="M17" s="13">
        <f t="shared" si="2"/>
        <v>134.94999999999999</v>
      </c>
      <c r="N17" s="13">
        <f t="shared" si="2"/>
        <v>4.87</v>
      </c>
      <c r="O17" s="13">
        <f t="shared" si="2"/>
        <v>95.820000000000007</v>
      </c>
    </row>
    <row r="18" spans="1:15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9"/>
    </row>
  </sheetData>
  <mergeCells count="19">
    <mergeCell ref="O3:O4"/>
    <mergeCell ref="O12:O13"/>
    <mergeCell ref="C3:C4"/>
    <mergeCell ref="C12:C13"/>
    <mergeCell ref="A3:A4"/>
    <mergeCell ref="A12:A13"/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B3:B4"/>
    <mergeCell ref="B12:B13"/>
    <mergeCell ref="G3:G4"/>
    <mergeCell ref="G12:G13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60" zoomScaleNormal="60" workbookViewId="0">
      <selection activeCell="B35" sqref="B35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6.95" customHeight="1">
      <c r="A2" s="31" t="s">
        <v>33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16.95" customHeight="1">
      <c r="A3" s="41" t="s">
        <v>1</v>
      </c>
      <c r="B3" s="41" t="s">
        <v>2</v>
      </c>
      <c r="C3" s="41" t="s">
        <v>3</v>
      </c>
      <c r="D3" s="34" t="s">
        <v>4</v>
      </c>
      <c r="E3" s="35"/>
      <c r="F3" s="36"/>
      <c r="G3" s="41" t="s">
        <v>5</v>
      </c>
      <c r="H3" s="37" t="s">
        <v>6</v>
      </c>
      <c r="I3" s="38"/>
      <c r="J3" s="39"/>
      <c r="K3" s="37" t="s">
        <v>7</v>
      </c>
      <c r="L3" s="38"/>
      <c r="M3" s="38"/>
      <c r="N3" s="39"/>
      <c r="O3" s="43" t="s">
        <v>8</v>
      </c>
    </row>
    <row r="4" spans="1:15" ht="16.95" customHeight="1">
      <c r="A4" s="42"/>
      <c r="B4" s="42"/>
      <c r="C4" s="42"/>
      <c r="D4" s="3" t="s">
        <v>9</v>
      </c>
      <c r="E4" s="4" t="s">
        <v>10</v>
      </c>
      <c r="F4" s="4" t="s">
        <v>11</v>
      </c>
      <c r="G4" s="42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3"/>
    </row>
    <row r="5" spans="1:15" ht="16.95" customHeight="1">
      <c r="A5" s="18" t="s">
        <v>36</v>
      </c>
      <c r="B5" s="7" t="s">
        <v>37</v>
      </c>
      <c r="C5" s="3">
        <v>215</v>
      </c>
      <c r="D5" s="15">
        <v>12.02</v>
      </c>
      <c r="E5" s="15">
        <v>9.39</v>
      </c>
      <c r="F5" s="15">
        <v>90.41</v>
      </c>
      <c r="G5" s="15">
        <v>494.23</v>
      </c>
      <c r="H5" s="15">
        <v>0.12</v>
      </c>
      <c r="I5" s="15">
        <v>1.72</v>
      </c>
      <c r="J5" s="15">
        <v>0.53</v>
      </c>
      <c r="K5" s="15">
        <v>382.16</v>
      </c>
      <c r="L5" s="15">
        <v>405.68</v>
      </c>
      <c r="M5" s="15">
        <v>76.739999999999995</v>
      </c>
      <c r="N5" s="15">
        <v>1.86</v>
      </c>
      <c r="O5" s="15"/>
    </row>
    <row r="6" spans="1:15" ht="16.95" customHeight="1">
      <c r="A6" s="3" t="s">
        <v>38</v>
      </c>
      <c r="B6" s="7" t="s">
        <v>39</v>
      </c>
      <c r="C6" s="3">
        <v>200</v>
      </c>
      <c r="D6" s="3">
        <v>3.11</v>
      </c>
      <c r="E6" s="3">
        <v>1.5</v>
      </c>
      <c r="F6" s="3">
        <v>19.600000000000001</v>
      </c>
      <c r="G6" s="4">
        <f t="shared" ref="G6:G8" si="0">(D6+F6)*4+(E6*9)</f>
        <v>104.34</v>
      </c>
      <c r="H6" s="3">
        <v>0.02</v>
      </c>
      <c r="I6" s="3">
        <v>0.65</v>
      </c>
      <c r="J6" s="3">
        <v>0.01</v>
      </c>
      <c r="K6" s="3">
        <v>60.4</v>
      </c>
      <c r="L6" s="3">
        <v>45</v>
      </c>
      <c r="M6" s="3">
        <v>7</v>
      </c>
      <c r="N6" s="3">
        <v>0.09</v>
      </c>
      <c r="O6" s="6"/>
    </row>
    <row r="7" spans="1:15" ht="16.95" customHeight="1">
      <c r="A7" s="3"/>
      <c r="B7" s="7" t="s">
        <v>21</v>
      </c>
      <c r="C7" s="3">
        <v>40</v>
      </c>
      <c r="D7" s="9">
        <v>2.6</v>
      </c>
      <c r="E7" s="9">
        <v>0.7</v>
      </c>
      <c r="F7" s="9">
        <v>23.8</v>
      </c>
      <c r="G7" s="10">
        <f t="shared" si="0"/>
        <v>111.9</v>
      </c>
      <c r="H7" s="9">
        <v>4.3999999999999997E-2</v>
      </c>
      <c r="I7" s="9">
        <v>0</v>
      </c>
      <c r="J7" s="9">
        <v>0</v>
      </c>
      <c r="K7" s="9">
        <v>7.6</v>
      </c>
      <c r="L7" s="9">
        <v>26</v>
      </c>
      <c r="M7" s="9">
        <v>5.2</v>
      </c>
      <c r="N7" s="9">
        <v>0.48</v>
      </c>
      <c r="O7" s="3"/>
    </row>
    <row r="8" spans="1:15" ht="16.95" customHeight="1">
      <c r="A8" s="3"/>
      <c r="B8" s="7" t="s">
        <v>40</v>
      </c>
      <c r="C8" s="3">
        <v>100</v>
      </c>
      <c r="D8" s="6">
        <v>1.5</v>
      </c>
      <c r="E8" s="6">
        <v>0.5</v>
      </c>
      <c r="F8" s="6">
        <v>21</v>
      </c>
      <c r="G8" s="6">
        <f t="shared" si="0"/>
        <v>94.5</v>
      </c>
      <c r="H8" s="6">
        <v>0.04</v>
      </c>
      <c r="I8" s="6">
        <v>10</v>
      </c>
      <c r="J8" s="6">
        <v>0.02</v>
      </c>
      <c r="K8" s="6">
        <v>8</v>
      </c>
      <c r="L8" s="6">
        <v>28</v>
      </c>
      <c r="M8" s="6">
        <v>42</v>
      </c>
      <c r="N8" s="6">
        <v>0.6</v>
      </c>
      <c r="O8" s="3"/>
    </row>
    <row r="9" spans="1:15" ht="16.95" customHeight="1">
      <c r="A9" s="12"/>
      <c r="B9" s="19" t="s">
        <v>22</v>
      </c>
      <c r="C9" s="13">
        <f t="shared" ref="C9:N9" si="1">SUM(C5:C8)</f>
        <v>555</v>
      </c>
      <c r="D9" s="13">
        <f t="shared" si="1"/>
        <v>19.23</v>
      </c>
      <c r="E9" s="13">
        <f t="shared" si="1"/>
        <v>12.09</v>
      </c>
      <c r="F9" s="13">
        <f t="shared" si="1"/>
        <v>154.81</v>
      </c>
      <c r="G9" s="13">
        <f t="shared" si="1"/>
        <v>804.97</v>
      </c>
      <c r="H9" s="13">
        <f t="shared" si="1"/>
        <v>0.224</v>
      </c>
      <c r="I9" s="13">
        <f t="shared" si="1"/>
        <v>12.370000000000001</v>
      </c>
      <c r="J9" s="13">
        <f t="shared" si="1"/>
        <v>0.56000000000000005</v>
      </c>
      <c r="K9" s="13">
        <f t="shared" si="1"/>
        <v>458.16</v>
      </c>
      <c r="L9" s="13">
        <f t="shared" si="1"/>
        <v>504.68</v>
      </c>
      <c r="M9" s="13">
        <f t="shared" si="1"/>
        <v>130.94</v>
      </c>
      <c r="N9" s="13">
        <f t="shared" si="1"/>
        <v>3.0300000000000002</v>
      </c>
      <c r="O9" s="13">
        <f>153.92-O19</f>
        <v>60.359999999999985</v>
      </c>
    </row>
    <row r="10" spans="1:15" ht="16.95" customHeight="1">
      <c r="A10" s="14"/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5" ht="16.95" customHeight="1">
      <c r="A11" s="40" t="s">
        <v>34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5" ht="16.95" customHeight="1">
      <c r="A12" s="41" t="s">
        <v>1</v>
      </c>
      <c r="B12" s="41" t="s">
        <v>2</v>
      </c>
      <c r="C12" s="41" t="s">
        <v>3</v>
      </c>
      <c r="D12" s="34" t="s">
        <v>4</v>
      </c>
      <c r="E12" s="35"/>
      <c r="F12" s="36"/>
      <c r="G12" s="41" t="s">
        <v>5</v>
      </c>
      <c r="H12" s="37" t="s">
        <v>6</v>
      </c>
      <c r="I12" s="38"/>
      <c r="J12" s="39"/>
      <c r="K12" s="37" t="s">
        <v>7</v>
      </c>
      <c r="L12" s="38"/>
      <c r="M12" s="38"/>
      <c r="N12" s="39"/>
      <c r="O12" s="43" t="s">
        <v>8</v>
      </c>
    </row>
    <row r="13" spans="1:15" ht="16.95" customHeight="1">
      <c r="A13" s="42"/>
      <c r="B13" s="42"/>
      <c r="C13" s="42"/>
      <c r="D13" s="3" t="s">
        <v>9</v>
      </c>
      <c r="E13" s="4" t="s">
        <v>10</v>
      </c>
      <c r="F13" s="4" t="s">
        <v>11</v>
      </c>
      <c r="G13" s="42"/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18</v>
      </c>
      <c r="O13" s="43"/>
    </row>
    <row r="14" spans="1:15" ht="16.95" customHeight="1">
      <c r="A14" s="2" t="s">
        <v>41</v>
      </c>
      <c r="B14" s="21" t="s">
        <v>42</v>
      </c>
      <c r="C14" s="2">
        <v>260</v>
      </c>
      <c r="D14" s="6">
        <v>2.76</v>
      </c>
      <c r="E14" s="6">
        <v>8</v>
      </c>
      <c r="F14" s="6">
        <v>17.940000000000001</v>
      </c>
      <c r="G14" s="6">
        <v>154.80000000000001</v>
      </c>
      <c r="H14" s="6">
        <v>0.13</v>
      </c>
      <c r="I14" s="6">
        <v>17.559999999999999</v>
      </c>
      <c r="J14" s="6">
        <v>183.03</v>
      </c>
      <c r="K14" s="6">
        <v>109.95</v>
      </c>
      <c r="L14" s="6">
        <v>138.5</v>
      </c>
      <c r="M14" s="6">
        <v>34.97</v>
      </c>
      <c r="N14" s="6">
        <v>1.32</v>
      </c>
      <c r="O14" s="24">
        <v>17.739999999999998</v>
      </c>
    </row>
    <row r="15" spans="1:15" ht="16.95" customHeight="1">
      <c r="A15" s="25" t="s">
        <v>28</v>
      </c>
      <c r="B15" s="26" t="s">
        <v>29</v>
      </c>
      <c r="C15" s="3">
        <v>115</v>
      </c>
      <c r="D15" s="11">
        <v>15.17</v>
      </c>
      <c r="E15" s="11">
        <v>26.27</v>
      </c>
      <c r="F15" s="11">
        <v>29.27</v>
      </c>
      <c r="G15" s="11">
        <v>414.23</v>
      </c>
      <c r="H15" s="11">
        <v>0.16</v>
      </c>
      <c r="I15" s="11">
        <v>13.28</v>
      </c>
      <c r="J15" s="11">
        <v>0.03</v>
      </c>
      <c r="K15" s="11">
        <v>77.69</v>
      </c>
      <c r="L15" s="11">
        <v>203.67</v>
      </c>
      <c r="M15" s="11">
        <v>70.819999999999993</v>
      </c>
      <c r="N15" s="11">
        <v>2.4</v>
      </c>
      <c r="O15" s="20">
        <v>52.97</v>
      </c>
    </row>
    <row r="16" spans="1:15" ht="16.95" customHeight="1">
      <c r="A16" s="27" t="s">
        <v>30</v>
      </c>
      <c r="B16" s="22" t="s">
        <v>31</v>
      </c>
      <c r="C16" s="28">
        <v>180</v>
      </c>
      <c r="D16" s="15">
        <v>6.57</v>
      </c>
      <c r="E16" s="15">
        <v>5.98</v>
      </c>
      <c r="F16" s="15">
        <v>41.85</v>
      </c>
      <c r="G16" s="15">
        <v>247.6</v>
      </c>
      <c r="H16" s="15">
        <v>0.14000000000000001</v>
      </c>
      <c r="I16" s="15">
        <v>0</v>
      </c>
      <c r="J16" s="15">
        <v>0.04</v>
      </c>
      <c r="K16" s="15">
        <v>49.14</v>
      </c>
      <c r="L16" s="15">
        <v>72.069999999999993</v>
      </c>
      <c r="M16" s="15">
        <v>29.5</v>
      </c>
      <c r="N16" s="15">
        <v>1.19</v>
      </c>
      <c r="O16" s="9">
        <v>15.14</v>
      </c>
    </row>
    <row r="17" spans="1:15" ht="16.95" customHeight="1">
      <c r="A17" s="3" t="s">
        <v>19</v>
      </c>
      <c r="B17" s="7" t="s">
        <v>20</v>
      </c>
      <c r="C17" s="3">
        <v>200</v>
      </c>
      <c r="D17" s="6">
        <v>0.2</v>
      </c>
      <c r="E17" s="6">
        <v>0.05</v>
      </c>
      <c r="F17" s="6">
        <v>15.01</v>
      </c>
      <c r="G17" s="8">
        <f>(D17+F17)*4+(E17*9)</f>
        <v>61.29</v>
      </c>
      <c r="H17" s="6">
        <v>0</v>
      </c>
      <c r="I17" s="6">
        <v>0.1</v>
      </c>
      <c r="J17" s="6">
        <v>0</v>
      </c>
      <c r="K17" s="6">
        <v>5.25</v>
      </c>
      <c r="L17" s="6">
        <v>8.24</v>
      </c>
      <c r="M17" s="6">
        <v>4.4000000000000004</v>
      </c>
      <c r="N17" s="6">
        <v>0.86</v>
      </c>
      <c r="O17" s="20">
        <v>3.34</v>
      </c>
    </row>
    <row r="18" spans="1:15" ht="16.95" customHeight="1">
      <c r="A18" s="3"/>
      <c r="B18" s="7" t="s">
        <v>26</v>
      </c>
      <c r="C18" s="3">
        <v>45</v>
      </c>
      <c r="D18" s="16">
        <v>1.4</v>
      </c>
      <c r="E18" s="16">
        <v>0.3</v>
      </c>
      <c r="F18" s="16">
        <v>22.2</v>
      </c>
      <c r="G18" s="16">
        <v>96.6</v>
      </c>
      <c r="H18" s="16">
        <v>0.1</v>
      </c>
      <c r="I18" s="16">
        <v>0</v>
      </c>
      <c r="J18" s="16">
        <v>0</v>
      </c>
      <c r="K18" s="16">
        <v>9</v>
      </c>
      <c r="L18" s="16">
        <v>29.3</v>
      </c>
      <c r="M18" s="16">
        <v>6.3</v>
      </c>
      <c r="N18" s="16">
        <v>0.6</v>
      </c>
      <c r="O18" s="3">
        <v>4.37</v>
      </c>
    </row>
    <row r="19" spans="1:15" ht="16.95" customHeight="1">
      <c r="A19" s="12"/>
      <c r="B19" s="19" t="s">
        <v>22</v>
      </c>
      <c r="C19" s="13">
        <f t="shared" ref="C19:O19" si="2">SUM(C14:C18)</f>
        <v>800</v>
      </c>
      <c r="D19" s="13">
        <f t="shared" si="2"/>
        <v>26.099999999999998</v>
      </c>
      <c r="E19" s="13">
        <f t="shared" si="2"/>
        <v>40.599999999999994</v>
      </c>
      <c r="F19" s="13">
        <f t="shared" si="2"/>
        <v>126.27000000000001</v>
      </c>
      <c r="G19" s="13">
        <f t="shared" si="2"/>
        <v>974.52</v>
      </c>
      <c r="H19" s="13">
        <f t="shared" si="2"/>
        <v>0.53</v>
      </c>
      <c r="I19" s="13">
        <f t="shared" si="2"/>
        <v>30.939999999999998</v>
      </c>
      <c r="J19" s="13">
        <f t="shared" si="2"/>
        <v>183.1</v>
      </c>
      <c r="K19" s="13">
        <f t="shared" si="2"/>
        <v>251.02999999999997</v>
      </c>
      <c r="L19" s="13">
        <f t="shared" si="2"/>
        <v>451.78</v>
      </c>
      <c r="M19" s="13">
        <f t="shared" si="2"/>
        <v>145.99</v>
      </c>
      <c r="N19" s="13">
        <f t="shared" si="2"/>
        <v>6.37</v>
      </c>
      <c r="O19" s="13">
        <f t="shared" si="2"/>
        <v>93.56</v>
      </c>
    </row>
    <row r="20" spans="1:15" ht="16.95" customHeight="1">
      <c r="A20" s="14"/>
      <c r="B20" s="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6.95" customHeight="1">
      <c r="A21" s="14"/>
      <c r="B21" s="19" t="s">
        <v>25</v>
      </c>
      <c r="C21" s="13">
        <f t="shared" ref="C21:O21" si="3">C9+C19</f>
        <v>1355</v>
      </c>
      <c r="D21" s="13">
        <f t="shared" si="3"/>
        <v>45.33</v>
      </c>
      <c r="E21" s="13">
        <f t="shared" si="3"/>
        <v>52.69</v>
      </c>
      <c r="F21" s="13">
        <f t="shared" si="3"/>
        <v>281.08000000000004</v>
      </c>
      <c r="G21" s="13">
        <f t="shared" si="3"/>
        <v>1779.49</v>
      </c>
      <c r="H21" s="13">
        <f t="shared" si="3"/>
        <v>0.754</v>
      </c>
      <c r="I21" s="13">
        <f t="shared" si="3"/>
        <v>43.31</v>
      </c>
      <c r="J21" s="13">
        <f t="shared" si="3"/>
        <v>183.66</v>
      </c>
      <c r="K21" s="13">
        <f t="shared" si="3"/>
        <v>709.19</v>
      </c>
      <c r="L21" s="13">
        <f t="shared" si="3"/>
        <v>956.46</v>
      </c>
      <c r="M21" s="13">
        <f t="shared" si="3"/>
        <v>276.93</v>
      </c>
      <c r="N21" s="13">
        <f t="shared" si="3"/>
        <v>9.4</v>
      </c>
      <c r="O21" s="13">
        <f t="shared" si="3"/>
        <v>153.91999999999999</v>
      </c>
    </row>
    <row r="22" spans="1:15" ht="16.95" customHeight="1">
      <c r="A22" s="14"/>
      <c r="B22" s="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</sheetData>
  <mergeCells count="19">
    <mergeCell ref="O3:O4"/>
    <mergeCell ref="O12:O13"/>
    <mergeCell ref="C3:C4"/>
    <mergeCell ref="C12:C13"/>
    <mergeCell ref="A3:A4"/>
    <mergeCell ref="A12:A13"/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B3:B4"/>
    <mergeCell ref="B12:B13"/>
    <mergeCell ref="G3:G4"/>
    <mergeCell ref="G12:G13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="60" zoomScaleNormal="60" workbookViewId="0">
      <selection activeCell="B29" sqref="B29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7.399999999999999" customHeight="1">
      <c r="A2" s="31" t="s">
        <v>34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7.399999999999999" customHeight="1">
      <c r="A3" s="41" t="s">
        <v>1</v>
      </c>
      <c r="B3" s="41" t="s">
        <v>2</v>
      </c>
      <c r="C3" s="41" t="s">
        <v>3</v>
      </c>
      <c r="D3" s="34" t="s">
        <v>4</v>
      </c>
      <c r="E3" s="35"/>
      <c r="F3" s="36"/>
      <c r="G3" s="41" t="s">
        <v>5</v>
      </c>
      <c r="H3" s="37" t="s">
        <v>6</v>
      </c>
      <c r="I3" s="38"/>
      <c r="J3" s="39"/>
      <c r="K3" s="37" t="s">
        <v>7</v>
      </c>
      <c r="L3" s="38"/>
      <c r="M3" s="38"/>
      <c r="N3" s="39"/>
      <c r="O3" s="43" t="s">
        <v>8</v>
      </c>
    </row>
    <row r="4" spans="1:15" ht="17.399999999999999" customHeight="1">
      <c r="A4" s="42"/>
      <c r="B4" s="42"/>
      <c r="C4" s="42"/>
      <c r="D4" s="3" t="s">
        <v>9</v>
      </c>
      <c r="E4" s="4" t="s">
        <v>10</v>
      </c>
      <c r="F4" s="4" t="s">
        <v>11</v>
      </c>
      <c r="G4" s="42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3"/>
    </row>
    <row r="5" spans="1:15" ht="17.399999999999999" customHeight="1">
      <c r="A5" s="2" t="s">
        <v>41</v>
      </c>
      <c r="B5" s="21" t="s">
        <v>42</v>
      </c>
      <c r="C5" s="2">
        <v>260</v>
      </c>
      <c r="D5" s="6">
        <v>2.76</v>
      </c>
      <c r="E5" s="6">
        <v>8</v>
      </c>
      <c r="F5" s="6">
        <v>17.940000000000001</v>
      </c>
      <c r="G5" s="6">
        <v>154.80000000000001</v>
      </c>
      <c r="H5" s="6">
        <v>0.13</v>
      </c>
      <c r="I5" s="6">
        <v>17.559999999999999</v>
      </c>
      <c r="J5" s="6">
        <v>183.03</v>
      </c>
      <c r="K5" s="6">
        <v>109.95</v>
      </c>
      <c r="L5" s="6">
        <v>138.5</v>
      </c>
      <c r="M5" s="6">
        <v>34.97</v>
      </c>
      <c r="N5" s="6">
        <v>1.32</v>
      </c>
      <c r="O5" s="24">
        <v>17.739999999999998</v>
      </c>
    </row>
    <row r="6" spans="1:15" ht="17.399999999999999" customHeight="1">
      <c r="A6" s="25" t="s">
        <v>28</v>
      </c>
      <c r="B6" s="26" t="s">
        <v>29</v>
      </c>
      <c r="C6" s="3">
        <v>115</v>
      </c>
      <c r="D6" s="11">
        <v>15.17</v>
      </c>
      <c r="E6" s="11">
        <v>26.27</v>
      </c>
      <c r="F6" s="11">
        <v>29.27</v>
      </c>
      <c r="G6" s="11">
        <v>414.23</v>
      </c>
      <c r="H6" s="11">
        <v>0.16</v>
      </c>
      <c r="I6" s="11">
        <v>13.28</v>
      </c>
      <c r="J6" s="11">
        <v>0.03</v>
      </c>
      <c r="K6" s="11">
        <v>77.69</v>
      </c>
      <c r="L6" s="11">
        <v>203.67</v>
      </c>
      <c r="M6" s="11">
        <v>70.819999999999993</v>
      </c>
      <c r="N6" s="11">
        <v>2.4</v>
      </c>
      <c r="O6" s="20">
        <v>52.97</v>
      </c>
    </row>
    <row r="7" spans="1:15" ht="17.399999999999999" customHeight="1">
      <c r="A7" s="27" t="s">
        <v>30</v>
      </c>
      <c r="B7" s="22" t="s">
        <v>31</v>
      </c>
      <c r="C7" s="28">
        <v>180</v>
      </c>
      <c r="D7" s="15">
        <v>6.57</v>
      </c>
      <c r="E7" s="15">
        <v>5.98</v>
      </c>
      <c r="F7" s="15">
        <v>41.85</v>
      </c>
      <c r="G7" s="15">
        <v>247.6</v>
      </c>
      <c r="H7" s="15">
        <v>0.14000000000000001</v>
      </c>
      <c r="I7" s="15">
        <v>0</v>
      </c>
      <c r="J7" s="15">
        <v>0.04</v>
      </c>
      <c r="K7" s="15">
        <v>49.14</v>
      </c>
      <c r="L7" s="15">
        <v>72.069999999999993</v>
      </c>
      <c r="M7" s="15">
        <v>29.5</v>
      </c>
      <c r="N7" s="15">
        <v>1.19</v>
      </c>
      <c r="O7" s="9">
        <v>15.14</v>
      </c>
    </row>
    <row r="8" spans="1:15" ht="17.399999999999999" customHeight="1">
      <c r="A8" s="3" t="s">
        <v>19</v>
      </c>
      <c r="B8" s="7" t="s">
        <v>20</v>
      </c>
      <c r="C8" s="3">
        <v>200</v>
      </c>
      <c r="D8" s="6">
        <v>0.2</v>
      </c>
      <c r="E8" s="6">
        <v>0.05</v>
      </c>
      <c r="F8" s="6">
        <v>15.01</v>
      </c>
      <c r="G8" s="8">
        <f>(D8+F8)*4+(E8*9)</f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  <c r="O8" s="20">
        <v>3.34</v>
      </c>
    </row>
    <row r="9" spans="1:15" ht="17.399999999999999" customHeight="1">
      <c r="A9" s="3"/>
      <c r="B9" s="7" t="s">
        <v>26</v>
      </c>
      <c r="C9" s="3">
        <v>45</v>
      </c>
      <c r="D9" s="16">
        <v>1.4</v>
      </c>
      <c r="E9" s="16">
        <v>0.3</v>
      </c>
      <c r="F9" s="16">
        <v>22.2</v>
      </c>
      <c r="G9" s="16">
        <v>96.6</v>
      </c>
      <c r="H9" s="16">
        <v>0.1</v>
      </c>
      <c r="I9" s="16">
        <v>0</v>
      </c>
      <c r="J9" s="16">
        <v>0</v>
      </c>
      <c r="K9" s="16">
        <v>9</v>
      </c>
      <c r="L9" s="16">
        <v>29.3</v>
      </c>
      <c r="M9" s="16">
        <v>6.3</v>
      </c>
      <c r="N9" s="16">
        <v>0.6</v>
      </c>
      <c r="O9" s="3">
        <v>4.37</v>
      </c>
    </row>
    <row r="10" spans="1:15" ht="17.399999999999999" customHeight="1">
      <c r="A10" s="12"/>
      <c r="B10" s="12" t="s">
        <v>22</v>
      </c>
      <c r="C10" s="17">
        <f t="shared" ref="C10:O10" si="0">SUM(C5:C9)</f>
        <v>800</v>
      </c>
      <c r="D10" s="17">
        <f t="shared" si="0"/>
        <v>26.099999999999998</v>
      </c>
      <c r="E10" s="17">
        <f t="shared" si="0"/>
        <v>40.599999999999994</v>
      </c>
      <c r="F10" s="17">
        <f t="shared" si="0"/>
        <v>126.27000000000001</v>
      </c>
      <c r="G10" s="17">
        <f t="shared" si="0"/>
        <v>974.52</v>
      </c>
      <c r="H10" s="17">
        <f t="shared" si="0"/>
        <v>0.53</v>
      </c>
      <c r="I10" s="17">
        <f t="shared" si="0"/>
        <v>30.939999999999998</v>
      </c>
      <c r="J10" s="17">
        <f t="shared" si="0"/>
        <v>183.1</v>
      </c>
      <c r="K10" s="17">
        <f t="shared" si="0"/>
        <v>251.02999999999997</v>
      </c>
      <c r="L10" s="17">
        <f t="shared" si="0"/>
        <v>451.78</v>
      </c>
      <c r="M10" s="17">
        <f t="shared" si="0"/>
        <v>145.99</v>
      </c>
      <c r="N10" s="17">
        <f t="shared" si="0"/>
        <v>6.37</v>
      </c>
      <c r="O10" s="17">
        <f t="shared" si="0"/>
        <v>93.56</v>
      </c>
    </row>
    <row r="11" spans="1:15" ht="17.39999999999999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</sheetData>
  <mergeCells count="10">
    <mergeCell ref="O3:O4"/>
    <mergeCell ref="C3:C4"/>
    <mergeCell ref="A3:A4"/>
    <mergeCell ref="B3:B4"/>
    <mergeCell ref="A1:N1"/>
    <mergeCell ref="A2:N2"/>
    <mergeCell ref="D3:F3"/>
    <mergeCell ref="H3:J3"/>
    <mergeCell ref="K3:N3"/>
    <mergeCell ref="G3:G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60" zoomScaleNormal="60" workbookViewId="0">
      <selection activeCell="B28" sqref="B28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7.399999999999999" customHeight="1">
      <c r="A2" s="31" t="s">
        <v>33</v>
      </c>
      <c r="B2" s="4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7.399999999999999" customHeight="1">
      <c r="A3" s="41" t="s">
        <v>1</v>
      </c>
      <c r="B3" s="41" t="s">
        <v>2</v>
      </c>
      <c r="C3" s="41" t="s">
        <v>3</v>
      </c>
      <c r="D3" s="34" t="s">
        <v>4</v>
      </c>
      <c r="E3" s="35"/>
      <c r="F3" s="36"/>
      <c r="G3" s="41" t="s">
        <v>5</v>
      </c>
      <c r="H3" s="37" t="s">
        <v>6</v>
      </c>
      <c r="I3" s="38"/>
      <c r="J3" s="39"/>
      <c r="K3" s="37" t="s">
        <v>7</v>
      </c>
      <c r="L3" s="38"/>
      <c r="M3" s="38"/>
      <c r="N3" s="39"/>
    </row>
    <row r="4" spans="1:14" ht="17.399999999999999" customHeight="1">
      <c r="A4" s="42"/>
      <c r="B4" s="42"/>
      <c r="C4" s="42"/>
      <c r="D4" s="3" t="s">
        <v>9</v>
      </c>
      <c r="E4" s="4" t="s">
        <v>10</v>
      </c>
      <c r="F4" s="4" t="s">
        <v>11</v>
      </c>
      <c r="G4" s="42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</row>
    <row r="5" spans="1:14" ht="17.399999999999999" customHeight="1">
      <c r="A5" s="4" t="s">
        <v>35</v>
      </c>
      <c r="B5" s="5" t="s">
        <v>45</v>
      </c>
      <c r="C5" s="4">
        <v>60</v>
      </c>
      <c r="D5" s="6">
        <v>0.48</v>
      </c>
      <c r="E5" s="6">
        <v>0.06</v>
      </c>
      <c r="F5" s="6">
        <v>1.56</v>
      </c>
      <c r="G5" s="6">
        <v>8.6999999999999993</v>
      </c>
      <c r="H5" s="15">
        <v>0.01</v>
      </c>
      <c r="I5" s="6">
        <v>6</v>
      </c>
      <c r="J5" s="6">
        <v>0</v>
      </c>
      <c r="K5" s="6">
        <v>13.8</v>
      </c>
      <c r="L5" s="6">
        <v>25.2</v>
      </c>
      <c r="M5" s="6">
        <v>8.4</v>
      </c>
      <c r="N5" s="6">
        <v>0.36</v>
      </c>
    </row>
    <row r="6" spans="1:14" ht="17.399999999999999" customHeight="1">
      <c r="A6" s="3" t="s">
        <v>46</v>
      </c>
      <c r="B6" s="7" t="s">
        <v>47</v>
      </c>
      <c r="C6" s="3">
        <v>90</v>
      </c>
      <c r="D6" s="6">
        <v>16.5</v>
      </c>
      <c r="E6" s="6">
        <v>14.1</v>
      </c>
      <c r="F6" s="6">
        <v>3.2</v>
      </c>
      <c r="G6" s="6">
        <v>205</v>
      </c>
      <c r="H6" s="6">
        <v>0.1</v>
      </c>
      <c r="I6" s="6">
        <v>2.2999999999999998</v>
      </c>
      <c r="J6" s="6">
        <v>0</v>
      </c>
      <c r="K6" s="6">
        <v>19.2</v>
      </c>
      <c r="L6" s="6">
        <v>185.5</v>
      </c>
      <c r="M6" s="6">
        <v>25.3</v>
      </c>
      <c r="N6" s="6">
        <v>1.1000000000000001</v>
      </c>
    </row>
    <row r="7" spans="1:14" ht="17.399999999999999" customHeight="1">
      <c r="A7" s="3" t="s">
        <v>48</v>
      </c>
      <c r="B7" s="7" t="s">
        <v>49</v>
      </c>
      <c r="C7" s="3">
        <v>150</v>
      </c>
      <c r="D7" s="3">
        <v>8.75</v>
      </c>
      <c r="E7" s="3">
        <v>6.62</v>
      </c>
      <c r="F7" s="3">
        <v>43.06</v>
      </c>
      <c r="G7" s="4">
        <f>(D7+F7)*4+(E7*9)</f>
        <v>266.82</v>
      </c>
      <c r="H7" s="3">
        <v>0.28999999999999998</v>
      </c>
      <c r="I7" s="3">
        <v>0</v>
      </c>
      <c r="J7" s="3">
        <v>0.03</v>
      </c>
      <c r="K7" s="3">
        <v>17.239999999999998</v>
      </c>
      <c r="L7" s="3">
        <v>207.47</v>
      </c>
      <c r="M7" s="3">
        <v>138.75</v>
      </c>
      <c r="N7" s="3">
        <v>4.67</v>
      </c>
    </row>
    <row r="8" spans="1:14" ht="17.399999999999999" customHeight="1">
      <c r="A8" s="3" t="s">
        <v>19</v>
      </c>
      <c r="B8" s="7" t="s">
        <v>43</v>
      </c>
      <c r="C8" s="3">
        <v>200</v>
      </c>
      <c r="D8" s="6">
        <v>0.2</v>
      </c>
      <c r="E8" s="6">
        <v>0.05</v>
      </c>
      <c r="F8" s="6">
        <v>15.01</v>
      </c>
      <c r="G8" s="8">
        <f>(D8+F8)*4+(E8*9)</f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</row>
    <row r="9" spans="1:14" ht="17.399999999999999" customHeight="1">
      <c r="A9" s="3"/>
      <c r="B9" s="7" t="s">
        <v>44</v>
      </c>
      <c r="C9" s="3">
        <v>20</v>
      </c>
      <c r="D9" s="6">
        <v>1.6</v>
      </c>
      <c r="E9" s="6">
        <v>0.5</v>
      </c>
      <c r="F9" s="6">
        <v>9.3000000000000007</v>
      </c>
      <c r="G9" s="8">
        <v>48.4</v>
      </c>
      <c r="H9" s="6">
        <v>3.2000000000000001E-2</v>
      </c>
      <c r="I9" s="6">
        <v>0</v>
      </c>
      <c r="J9" s="6">
        <v>1.8</v>
      </c>
      <c r="K9" s="6">
        <v>6.8</v>
      </c>
      <c r="L9" s="6">
        <v>34.4</v>
      </c>
      <c r="M9" s="6">
        <v>12.6</v>
      </c>
      <c r="N9" s="6">
        <v>0.56000000000000005</v>
      </c>
    </row>
    <row r="10" spans="1:14" ht="17.399999999999999" customHeight="1">
      <c r="A10" s="12"/>
      <c r="B10" s="12" t="s">
        <v>22</v>
      </c>
      <c r="C10" s="17">
        <f t="shared" ref="C10:N10" si="0">SUM(C5:C9)</f>
        <v>520</v>
      </c>
      <c r="D10" s="17">
        <f t="shared" si="0"/>
        <v>27.53</v>
      </c>
      <c r="E10" s="17">
        <f t="shared" si="0"/>
        <v>21.330000000000002</v>
      </c>
      <c r="F10" s="17">
        <f t="shared" si="0"/>
        <v>72.13</v>
      </c>
      <c r="G10" s="17">
        <f t="shared" si="0"/>
        <v>590.20999999999992</v>
      </c>
      <c r="H10" s="17">
        <f t="shared" si="0"/>
        <v>0.43199999999999994</v>
      </c>
      <c r="I10" s="17">
        <f t="shared" si="0"/>
        <v>8.4</v>
      </c>
      <c r="J10" s="17">
        <f t="shared" si="0"/>
        <v>1.83</v>
      </c>
      <c r="K10" s="17">
        <f t="shared" si="0"/>
        <v>62.289999999999992</v>
      </c>
      <c r="L10" s="17">
        <f t="shared" si="0"/>
        <v>460.80999999999995</v>
      </c>
      <c r="M10" s="17">
        <f t="shared" si="0"/>
        <v>189.45</v>
      </c>
      <c r="N10" s="17">
        <f t="shared" si="0"/>
        <v>7.5500000000000007</v>
      </c>
    </row>
    <row r="11" spans="1:14" ht="17.39999999999999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</sheetData>
  <mergeCells count="9">
    <mergeCell ref="C3:C4"/>
    <mergeCell ref="A3:A4"/>
    <mergeCell ref="A1:N1"/>
    <mergeCell ref="A2:N2"/>
    <mergeCell ref="D3:F3"/>
    <mergeCell ref="H3:J3"/>
    <mergeCell ref="K3:N3"/>
    <mergeCell ref="B3:B4"/>
    <mergeCell ref="G3:G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workbookViewId="0">
      <selection activeCell="D24" sqref="D24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" customHeight="1">
      <c r="A2" s="31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>
      <c r="A3" s="41" t="s">
        <v>1</v>
      </c>
      <c r="B3" s="41" t="s">
        <v>2</v>
      </c>
      <c r="C3" s="41" t="s">
        <v>3</v>
      </c>
      <c r="D3" s="34" t="s">
        <v>4</v>
      </c>
      <c r="E3" s="35"/>
      <c r="F3" s="36"/>
      <c r="G3" s="41" t="s">
        <v>5</v>
      </c>
      <c r="H3" s="37" t="s">
        <v>6</v>
      </c>
      <c r="I3" s="38"/>
      <c r="J3" s="39"/>
      <c r="K3" s="37" t="s">
        <v>7</v>
      </c>
      <c r="L3" s="38"/>
      <c r="M3" s="38"/>
      <c r="N3" s="39"/>
    </row>
    <row r="4" spans="1:14" ht="18" customHeight="1">
      <c r="A4" s="42"/>
      <c r="B4" s="42"/>
      <c r="C4" s="42"/>
      <c r="D4" s="3" t="s">
        <v>9</v>
      </c>
      <c r="E4" s="4" t="s">
        <v>10</v>
      </c>
      <c r="F4" s="4" t="s">
        <v>11</v>
      </c>
      <c r="G4" s="42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</row>
    <row r="5" spans="1:14" ht="18" customHeight="1">
      <c r="A5" s="3" t="s">
        <v>53</v>
      </c>
      <c r="B5" s="7" t="s">
        <v>54</v>
      </c>
      <c r="C5" s="3">
        <v>90</v>
      </c>
      <c r="D5" s="6">
        <v>13.8</v>
      </c>
      <c r="E5" s="6">
        <v>13.8</v>
      </c>
      <c r="F5" s="6">
        <v>7.8</v>
      </c>
      <c r="G5" s="6">
        <v>211</v>
      </c>
      <c r="H5" s="6">
        <v>0.1</v>
      </c>
      <c r="I5" s="6">
        <v>0.5</v>
      </c>
      <c r="J5" s="6">
        <v>0.02</v>
      </c>
      <c r="K5" s="6">
        <v>16</v>
      </c>
      <c r="L5" s="6">
        <v>172.6</v>
      </c>
      <c r="M5" s="6">
        <v>29</v>
      </c>
      <c r="N5" s="6">
        <v>1.7</v>
      </c>
    </row>
    <row r="6" spans="1:14" ht="18" customHeight="1">
      <c r="A6" s="3" t="s">
        <v>55</v>
      </c>
      <c r="B6" s="7" t="s">
        <v>56</v>
      </c>
      <c r="C6" s="3">
        <v>150</v>
      </c>
      <c r="D6" s="15">
        <v>5.48</v>
      </c>
      <c r="E6" s="15">
        <v>4.9800000000000004</v>
      </c>
      <c r="F6" s="15">
        <v>34.880000000000003</v>
      </c>
      <c r="G6" s="8">
        <f>(D6+F6)*4+(E6*9)</f>
        <v>206.26</v>
      </c>
      <c r="H6" s="15">
        <v>0.12</v>
      </c>
      <c r="I6" s="15">
        <v>0</v>
      </c>
      <c r="J6" s="15">
        <v>0.03</v>
      </c>
      <c r="K6" s="15">
        <v>40.950000000000003</v>
      </c>
      <c r="L6" s="15">
        <v>60.06</v>
      </c>
      <c r="M6" s="15">
        <v>24.59</v>
      </c>
      <c r="N6" s="15">
        <v>0.99</v>
      </c>
    </row>
    <row r="7" spans="1:14" ht="18" customHeight="1">
      <c r="A7" s="3" t="s">
        <v>32</v>
      </c>
      <c r="B7" s="7" t="s">
        <v>57</v>
      </c>
      <c r="C7" s="3">
        <v>25</v>
      </c>
      <c r="D7" s="15">
        <v>0.16</v>
      </c>
      <c r="E7" s="15">
        <v>0.34</v>
      </c>
      <c r="F7" s="15">
        <v>1.24</v>
      </c>
      <c r="G7" s="15">
        <v>8.73</v>
      </c>
      <c r="H7" s="15">
        <v>0</v>
      </c>
      <c r="I7" s="15">
        <v>0.39</v>
      </c>
      <c r="J7" s="15">
        <v>0</v>
      </c>
      <c r="K7" s="15">
        <v>1.36</v>
      </c>
      <c r="L7" s="15">
        <v>2.75</v>
      </c>
      <c r="M7" s="15">
        <v>1.4</v>
      </c>
      <c r="N7" s="15">
        <v>0.05</v>
      </c>
    </row>
    <row r="8" spans="1:14" ht="18" customHeight="1">
      <c r="A8" s="3" t="s">
        <v>51</v>
      </c>
      <c r="B8" s="7" t="s">
        <v>52</v>
      </c>
      <c r="C8" s="3">
        <v>200</v>
      </c>
      <c r="D8" s="6">
        <v>0.19</v>
      </c>
      <c r="E8" s="6">
        <v>0.04</v>
      </c>
      <c r="F8" s="6">
        <v>0.04</v>
      </c>
      <c r="G8" s="8">
        <v>1.3</v>
      </c>
      <c r="H8" s="6">
        <v>0</v>
      </c>
      <c r="I8" s="6">
        <v>0</v>
      </c>
      <c r="J8" s="6">
        <v>0</v>
      </c>
      <c r="K8" s="6">
        <v>0</v>
      </c>
      <c r="L8" s="6">
        <v>0.01</v>
      </c>
      <c r="M8" s="6">
        <v>0</v>
      </c>
      <c r="N8" s="6">
        <v>0.01</v>
      </c>
    </row>
    <row r="9" spans="1:14" ht="18" customHeight="1">
      <c r="A9" s="3"/>
      <c r="B9" s="7" t="s">
        <v>26</v>
      </c>
      <c r="C9" s="3">
        <v>40</v>
      </c>
      <c r="D9" s="6">
        <v>1.2</v>
      </c>
      <c r="E9" s="16">
        <v>0.3</v>
      </c>
      <c r="F9" s="16">
        <v>19.7</v>
      </c>
      <c r="G9" s="16">
        <v>85.9</v>
      </c>
      <c r="H9" s="16">
        <v>0.1</v>
      </c>
      <c r="I9" s="6">
        <v>0</v>
      </c>
      <c r="J9" s="6">
        <v>0</v>
      </c>
      <c r="K9" s="6">
        <v>8</v>
      </c>
      <c r="L9" s="6">
        <v>26</v>
      </c>
      <c r="M9" s="6">
        <v>5.6</v>
      </c>
      <c r="N9" s="16">
        <v>0.5</v>
      </c>
    </row>
    <row r="10" spans="1:14" ht="18" customHeight="1">
      <c r="A10" s="12"/>
      <c r="B10" s="12" t="s">
        <v>22</v>
      </c>
      <c r="C10" s="17">
        <f t="shared" ref="C10:N10" si="0">SUM(C5:C9)</f>
        <v>505</v>
      </c>
      <c r="D10" s="17">
        <f t="shared" si="0"/>
        <v>20.830000000000002</v>
      </c>
      <c r="E10" s="17">
        <f t="shared" si="0"/>
        <v>19.46</v>
      </c>
      <c r="F10" s="17">
        <f t="shared" si="0"/>
        <v>63.66</v>
      </c>
      <c r="G10" s="17">
        <f t="shared" si="0"/>
        <v>513.19000000000005</v>
      </c>
      <c r="H10" s="17">
        <f t="shared" si="0"/>
        <v>0.32</v>
      </c>
      <c r="I10" s="17">
        <f t="shared" si="0"/>
        <v>0.89</v>
      </c>
      <c r="J10" s="17">
        <f t="shared" si="0"/>
        <v>0.05</v>
      </c>
      <c r="K10" s="17">
        <f t="shared" si="0"/>
        <v>66.31</v>
      </c>
      <c r="L10" s="17">
        <f t="shared" si="0"/>
        <v>261.41999999999996</v>
      </c>
      <c r="M10" s="17">
        <f t="shared" si="0"/>
        <v>60.59</v>
      </c>
      <c r="N10" s="17">
        <f t="shared" si="0"/>
        <v>3.2499999999999996</v>
      </c>
    </row>
    <row r="11" spans="1:14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8" customHeight="1">
      <c r="A12" s="40" t="s">
        <v>23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8" customHeight="1">
      <c r="A13" s="41" t="s">
        <v>1</v>
      </c>
      <c r="B13" s="41" t="s">
        <v>2</v>
      </c>
      <c r="C13" s="41" t="s">
        <v>3</v>
      </c>
      <c r="D13" s="34" t="s">
        <v>4</v>
      </c>
      <c r="E13" s="35"/>
      <c r="F13" s="36"/>
      <c r="G13" s="41" t="s">
        <v>5</v>
      </c>
      <c r="H13" s="37" t="s">
        <v>6</v>
      </c>
      <c r="I13" s="38"/>
      <c r="J13" s="39"/>
      <c r="K13" s="37" t="s">
        <v>7</v>
      </c>
      <c r="L13" s="38"/>
      <c r="M13" s="38"/>
      <c r="N13" s="39"/>
    </row>
    <row r="14" spans="1:14" ht="18" customHeight="1">
      <c r="A14" s="42"/>
      <c r="B14" s="42"/>
      <c r="C14" s="42"/>
      <c r="D14" s="3" t="s">
        <v>9</v>
      </c>
      <c r="E14" s="4" t="s">
        <v>10</v>
      </c>
      <c r="F14" s="4" t="s">
        <v>11</v>
      </c>
      <c r="G14" s="42"/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  <c r="M14" s="4" t="s">
        <v>17</v>
      </c>
      <c r="N14" s="4" t="s">
        <v>18</v>
      </c>
    </row>
    <row r="15" spans="1:14" ht="18" customHeight="1">
      <c r="A15" s="3"/>
      <c r="B15" s="7" t="s">
        <v>24</v>
      </c>
      <c r="C15" s="3">
        <v>200</v>
      </c>
      <c r="D15" s="6">
        <v>5.9</v>
      </c>
      <c r="E15" s="6">
        <v>6.75</v>
      </c>
      <c r="F15" s="6">
        <v>9.91</v>
      </c>
      <c r="G15" s="8">
        <f>(D15+F15)*4+(E15*9)</f>
        <v>123.99000000000001</v>
      </c>
      <c r="H15" s="6">
        <v>0.08</v>
      </c>
      <c r="I15" s="6">
        <v>2.74</v>
      </c>
      <c r="J15" s="6">
        <v>0.04</v>
      </c>
      <c r="K15" s="6">
        <v>253.2</v>
      </c>
      <c r="L15" s="6">
        <v>189.9</v>
      </c>
      <c r="M15" s="6">
        <v>29.54</v>
      </c>
      <c r="N15" s="6">
        <v>0.12</v>
      </c>
    </row>
    <row r="16" spans="1:14" ht="18" customHeight="1">
      <c r="A16" s="12"/>
      <c r="B16" s="12" t="s">
        <v>22</v>
      </c>
      <c r="C16" s="13">
        <f t="shared" ref="C16:N16" si="1">SUM(C12:C15)</f>
        <v>200</v>
      </c>
      <c r="D16" s="13">
        <f t="shared" si="1"/>
        <v>5.9</v>
      </c>
      <c r="E16" s="13">
        <f t="shared" si="1"/>
        <v>6.75</v>
      </c>
      <c r="F16" s="13">
        <f t="shared" si="1"/>
        <v>9.91</v>
      </c>
      <c r="G16" s="13">
        <f t="shared" si="1"/>
        <v>123.99000000000001</v>
      </c>
      <c r="H16" s="13">
        <f t="shared" si="1"/>
        <v>0.08</v>
      </c>
      <c r="I16" s="13">
        <f t="shared" si="1"/>
        <v>2.74</v>
      </c>
      <c r="J16" s="13">
        <f t="shared" si="1"/>
        <v>0.04</v>
      </c>
      <c r="K16" s="13">
        <f t="shared" si="1"/>
        <v>253.2</v>
      </c>
      <c r="L16" s="13">
        <f t="shared" si="1"/>
        <v>189.9</v>
      </c>
      <c r="M16" s="13">
        <f t="shared" si="1"/>
        <v>29.54</v>
      </c>
      <c r="N16" s="13">
        <f t="shared" si="1"/>
        <v>0.12</v>
      </c>
    </row>
    <row r="17" spans="1:14" ht="18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 customHeight="1">
      <c r="A18" s="14"/>
      <c r="B18" s="12" t="s">
        <v>25</v>
      </c>
      <c r="C18" s="13">
        <f t="shared" ref="C18:N18" si="2">C10+C16</f>
        <v>705</v>
      </c>
      <c r="D18" s="13">
        <f t="shared" si="2"/>
        <v>26.730000000000004</v>
      </c>
      <c r="E18" s="13">
        <f t="shared" si="2"/>
        <v>26.21</v>
      </c>
      <c r="F18" s="13">
        <f t="shared" si="2"/>
        <v>73.569999999999993</v>
      </c>
      <c r="G18" s="13">
        <f t="shared" si="2"/>
        <v>637.18000000000006</v>
      </c>
      <c r="H18" s="13">
        <f t="shared" si="2"/>
        <v>0.4</v>
      </c>
      <c r="I18" s="13">
        <f t="shared" si="2"/>
        <v>3.6300000000000003</v>
      </c>
      <c r="J18" s="13">
        <f t="shared" si="2"/>
        <v>0.09</v>
      </c>
      <c r="K18" s="13">
        <f t="shared" si="2"/>
        <v>319.51</v>
      </c>
      <c r="L18" s="13">
        <f t="shared" si="2"/>
        <v>451.31999999999994</v>
      </c>
      <c r="M18" s="13">
        <f t="shared" si="2"/>
        <v>90.13</v>
      </c>
      <c r="N18" s="13">
        <f t="shared" si="2"/>
        <v>3.3699999999999997</v>
      </c>
    </row>
    <row r="19" spans="1:14" ht="18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</sheetData>
  <mergeCells count="17">
    <mergeCell ref="C3:C4"/>
    <mergeCell ref="C13:C14"/>
    <mergeCell ref="A3:A4"/>
    <mergeCell ref="A13:A14"/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B3:B4"/>
    <mergeCell ref="B13:B14"/>
    <mergeCell ref="G3:G4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2024-01-24T08:52:15Z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