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-4классы, 91,49р" sheetId="8" r:id="rId1"/>
    <sheet name="плат зав; 140р" sheetId="9" r:id="rId2"/>
    <sheet name="плат обед" sheetId="18" r:id="rId3"/>
    <sheet name="мобил 160,08" sheetId="11" r:id="rId4"/>
    <sheet name="ОВЗ; 109,49р" sheetId="12" r:id="rId5"/>
    <sheet name="13шк Б+Ч; 37р" sheetId="22" r:id="rId6"/>
    <sheet name="13шк С+Б+Ч; 63р" sheetId="23" r:id="rId7"/>
    <sheet name="60р" sheetId="13" r:id="rId8"/>
    <sheet name="сахар" sheetId="14" r:id="rId9"/>
    <sheet name="9шк" sheetId="16" r:id="rId10"/>
    <sheet name="льгот пит " sheetId="17" r:id="rId11"/>
  </sheets>
  <definedNames>
    <definedName name="_xlnm.Print_Area" localSheetId="3">'мобил 160,08'!$A$1:$F$244</definedName>
    <definedName name="_xlnm.Print_Area" localSheetId="0">'1-4классы, 91,49р'!#REF!</definedName>
    <definedName name="_xlnm.Print_Area" localSheetId="4">'ОВЗ; 109,49р'!$A$1:$E$308</definedName>
    <definedName name="_xlnm.Print_Area" localSheetId="7">'60р'!$A$1:$E$130</definedName>
    <definedName name="_xlnm.Print_Area" localSheetId="9">'9шк'!$A$1:$D$115</definedName>
    <definedName name="_xlnm.Print_Area" localSheetId="1">'плат зав; 140р'!$A$1:$F$140</definedName>
    <definedName name="_xlnm.Print_Area" localSheetId="10">'льгот пит '!$A$1:$E$106</definedName>
    <definedName name="_xlnm.Print_Area" localSheetId="2">'плат обед'!$A$1:$E$205</definedName>
    <definedName name="_xlnm.Print_Area" localSheetId="8">сахар!$A$1:$F$58</definedName>
    <definedName name="_xlnm.Print_Area" localSheetId="5">'13шк Б+Ч; 37р'!#REF!</definedName>
    <definedName name="_xlnm.Print_Area" localSheetId="6">'13шк С+Б+Ч; 63р'!$A$1:$E$111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<sst xmlns="http://schemas.openxmlformats.org/spreadsheetml/2006/main" count="298" uniqueCount="71">
  <si>
    <t>1 НЕДЕЛЯ</t>
  </si>
  <si>
    <t>1 ДЕНЬ</t>
  </si>
  <si>
    <t>ЗАВТРАК</t>
  </si>
  <si>
    <t>№ по сборнику рецептур</t>
  </si>
  <si>
    <t>Наименование блюд</t>
  </si>
  <si>
    <t>Выход, г</t>
  </si>
  <si>
    <t>Пищевые вещества, г</t>
  </si>
  <si>
    <t>Калорийность, кКал</t>
  </si>
  <si>
    <t>Витамины (мг)</t>
  </si>
  <si>
    <t>Минеральные вещества (мг)</t>
  </si>
  <si>
    <t>Цена, руб</t>
  </si>
  <si>
    <t>Белки</t>
  </si>
  <si>
    <t>Жиры</t>
  </si>
  <si>
    <t>Углеводы</t>
  </si>
  <si>
    <t>В 1</t>
  </si>
  <si>
    <t>С</t>
  </si>
  <si>
    <t>А</t>
  </si>
  <si>
    <t>Ca</t>
  </si>
  <si>
    <t>P</t>
  </si>
  <si>
    <t>Mg</t>
  </si>
  <si>
    <t>Fe</t>
  </si>
  <si>
    <t>ТТК№1</t>
  </si>
  <si>
    <t>Сыр порционный</t>
  </si>
  <si>
    <t>ТТК №36</t>
  </si>
  <si>
    <t xml:space="preserve">Каша "Дружба" со сливочным маслом </t>
  </si>
  <si>
    <t>ТТК №20</t>
  </si>
  <si>
    <t>Напиток с витаминами ВИТОШКА (D3 и 12витаминов)</t>
  </si>
  <si>
    <t>Батон</t>
  </si>
  <si>
    <t xml:space="preserve">Итого </t>
  </si>
  <si>
    <t>2 ДЕНЬ</t>
  </si>
  <si>
    <t>№61, 2006</t>
  </si>
  <si>
    <t>Жаркое по-домашнему</t>
  </si>
  <si>
    <t>№628, 1996</t>
  </si>
  <si>
    <t>Чай с сахаром</t>
  </si>
  <si>
    <t>Хлеб пшеничный</t>
  </si>
  <si>
    <t>3 ДЕНЬ</t>
  </si>
  <si>
    <t>Голубцы ленивые с соусом сметанным с томатом</t>
  </si>
  <si>
    <t>№464, 1996</t>
  </si>
  <si>
    <t>Каша гречневая вязкая</t>
  </si>
  <si>
    <t>4 ДЕНЬ</t>
  </si>
  <si>
    <t>ТТК №237</t>
  </si>
  <si>
    <t>Тефтели рыбные с соусом красным основным</t>
  </si>
  <si>
    <t>№472, 1996</t>
  </si>
  <si>
    <t xml:space="preserve">Картофельное пюре </t>
  </si>
  <si>
    <t>5 ДЕНЬ</t>
  </si>
  <si>
    <t>ТТК № 51</t>
  </si>
  <si>
    <t xml:space="preserve">Гуляш из кур </t>
  </si>
  <si>
    <t>№469, 1996</t>
  </si>
  <si>
    <t>Макароны отварные</t>
  </si>
  <si>
    <t>ИТОГО ЗА 1 НЕДЕЛЮ</t>
  </si>
  <si>
    <t>6 ДЕНЬ</t>
  </si>
  <si>
    <t>№262(1996)</t>
  </si>
  <si>
    <t>Каша пшенная на  молоке со сливочным маслом (жидкая) 200/5</t>
  </si>
  <si>
    <t>№294, 1996</t>
  </si>
  <si>
    <t>Сырники из творога с повидлом 50/10</t>
  </si>
  <si>
    <t>7 ДЕНЬ</t>
  </si>
  <si>
    <t>№423, 1996</t>
  </si>
  <si>
    <t>Тефтели с рисом и соусом красным основным</t>
  </si>
  <si>
    <t>8 ДЕНЬ</t>
  </si>
  <si>
    <t>№49, 2005</t>
  </si>
  <si>
    <t>Бигус "Школьный" с сосисками</t>
  </si>
  <si>
    <t>9 ДЕНЬ</t>
  </si>
  <si>
    <t>№324, 1996</t>
  </si>
  <si>
    <t>Котлета рыбная</t>
  </si>
  <si>
    <t>10 ДЕНЬ</t>
  </si>
  <si>
    <t>Свекла отварная</t>
  </si>
  <si>
    <t>Омлет натуральный с маслом сливочным</t>
  </si>
  <si>
    <t>ИТОГО ЗА 2 НЕДЕЛЮ</t>
  </si>
  <si>
    <t>Сводная таблица по меню</t>
  </si>
  <si>
    <t>День</t>
  </si>
  <si>
    <t>Среднее за один день по меню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</si>
</sst>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0_ "/>
    <numFmt numFmtId="182" formatCode="0_ "/>
    <numFmt numFmtId="183" formatCode="dd\.mm\.yyyy;@"/>
    <numFmt numFmtId="184" formatCode="0.000"/>
    <numFmt numFmtId="185" formatCode="dd\.mmm"/>
    <numFmt numFmtId="186" formatCode="0.0"/>
  </numFmts>
  <fonts count="39">
    <font>
      <sz val="11"/>
      <color theme="1"/>
      <name val="Calibri"/>
      <charset val="134"/>
      <scheme val="minor"/>
    </font>
    <font>
      <b/>
      <sz val="14"/>
      <name val="Times New Roman"/>
      <charset val="204"/>
    </font>
    <font>
      <sz val="14"/>
      <name val="Times New Roman"/>
      <charset val="204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sz val="14"/>
      <color rgb="FF000000"/>
      <name val="Times New Roman"/>
      <charset val="204"/>
    </font>
    <font>
      <sz val="14"/>
      <color theme="1"/>
      <name val="Times New Roman"/>
      <charset val="204"/>
    </font>
    <font>
      <b/>
      <sz val="16"/>
      <name val="Times New Roman"/>
      <charset val="204"/>
    </font>
    <font>
      <sz val="14"/>
      <color theme="1"/>
      <name val="Times New Roman"/>
      <charset val="134"/>
    </font>
    <font>
      <i/>
      <sz val="14"/>
      <name val="Times New Roman"/>
      <charset val="204"/>
    </font>
    <font>
      <sz val="14"/>
      <name val="Arial"/>
      <charset val="204"/>
    </font>
    <font>
      <b/>
      <sz val="14"/>
      <color theme="1"/>
      <name val="Times New Roman"/>
      <charset val="204"/>
    </font>
    <font>
      <sz val="14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name val="Times New Roman"/>
      <charset val="204"/>
    </font>
    <font>
      <sz val="14"/>
      <name val="Times New Roman"/>
      <charset val="204"/>
    </font>
    <font>
      <sz val="14"/>
      <name val="Times New Roman"/>
      <charset val="134"/>
    </font>
    <font>
      <b/>
      <sz val="14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6" borderId="15" applyNumberFormat="0" applyAlignment="0" applyProtection="0">
      <alignment vertical="center"/>
    </xf>
    <xf numFmtId="0" fontId="29" fillId="7" borderId="16" applyNumberFormat="0" applyAlignment="0" applyProtection="0">
      <alignment vertical="center"/>
    </xf>
    <xf numFmtId="0" fontId="30" fillId="7" borderId="15" applyNumberFormat="0" applyAlignment="0" applyProtection="0">
      <alignment vertical="center"/>
    </xf>
    <xf numFmtId="0" fontId="31" fillId="8" borderId="17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</cellStyleXfs>
  <cellXfs count="180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Alignment="1"/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180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181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/>
    </xf>
    <xf numFmtId="181" fontId="1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 applyAlignment="1"/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/>
    <xf numFmtId="182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 wrapText="1"/>
    </xf>
    <xf numFmtId="1" fontId="7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2" fontId="1" fillId="0" borderId="2" xfId="0" applyNumberFormat="1" applyFont="1" applyFill="1" applyBorder="1" applyAlignment="1">
      <alignment horizontal="center" vertical="center" wrapText="1"/>
    </xf>
    <xf numFmtId="2" fontId="0" fillId="0" borderId="0" xfId="0" applyNumberFormat="1"/>
    <xf numFmtId="0" fontId="2" fillId="0" borderId="0" xfId="0" applyFont="1" applyFill="1" applyBorder="1" applyAlignment="1"/>
    <xf numFmtId="183" fontId="4" fillId="0" borderId="0" xfId="0" applyNumberFormat="1" applyFont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2" fillId="0" borderId="2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right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0" applyFont="1" applyAlignment="1">
      <alignment horizontal="center"/>
    </xf>
    <xf numFmtId="180" fontId="4" fillId="0" borderId="0" xfId="0" applyNumberFormat="1" applyFont="1" applyAlignment="1">
      <alignment horizontal="center"/>
    </xf>
    <xf numFmtId="0" fontId="0" fillId="0" borderId="0" xfId="0" applyBorder="1" applyAlignment="1">
      <alignment wrapText="1"/>
    </xf>
    <xf numFmtId="2" fontId="4" fillId="0" borderId="0" xfId="0" applyNumberFormat="1" applyFont="1" applyFill="1" applyAlignment="1">
      <alignment horizontal="center"/>
    </xf>
    <xf numFmtId="184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/>
    <xf numFmtId="0" fontId="10" fillId="0" borderId="0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2" fontId="1" fillId="0" borderId="6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right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wrapText="1"/>
    </xf>
    <xf numFmtId="1" fontId="6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right" wrapText="1"/>
    </xf>
    <xf numFmtId="1" fontId="11" fillId="0" borderId="2" xfId="0" applyNumberFormat="1" applyFont="1" applyBorder="1" applyAlignment="1">
      <alignment horizontal="center"/>
    </xf>
    <xf numFmtId="2" fontId="11" fillId="0" borderId="2" xfId="0" applyNumberFormat="1" applyFont="1" applyFill="1" applyBorder="1" applyAlignment="1">
      <alignment horizontal="center"/>
    </xf>
    <xf numFmtId="0" fontId="10" fillId="0" borderId="0" xfId="0" applyFont="1" applyFill="1" applyAlignment="1"/>
    <xf numFmtId="0" fontId="0" fillId="0" borderId="0" xfId="0" applyFill="1" applyBorder="1" applyAlignment="1"/>
    <xf numFmtId="0" fontId="4" fillId="0" borderId="0" xfId="0" applyFont="1" applyAlignment="1">
      <alignment horizontal="center" vertical="center"/>
    </xf>
    <xf numFmtId="180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/>
    <xf numFmtId="0" fontId="2" fillId="2" borderId="2" xfId="0" applyFont="1" applyFill="1" applyBorder="1" applyAlignment="1">
      <alignment wrapText="1"/>
    </xf>
    <xf numFmtId="2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85" fontId="2" fillId="0" borderId="2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2" fontId="6" fillId="0" borderId="2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0" fillId="0" borderId="0" xfId="0" applyAlignment="1">
      <alignment wrapText="1"/>
    </xf>
    <xf numFmtId="2" fontId="1" fillId="0" borderId="0" xfId="0" applyNumberFormat="1" applyFont="1" applyFill="1" applyBorder="1" applyAlignment="1">
      <alignment horizontal="center" vertical="center" wrapText="1"/>
    </xf>
    <xf numFmtId="18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/>
    </xf>
    <xf numFmtId="183" fontId="1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/>
    </xf>
    <xf numFmtId="2" fontId="0" fillId="0" borderId="0" xfId="0" applyNumberFormat="1" applyFill="1"/>
    <xf numFmtId="0" fontId="0" fillId="0" borderId="0" xfId="0" applyFill="1" applyAlignment="1">
      <alignment horizont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wrapText="1"/>
    </xf>
    <xf numFmtId="1" fontId="6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right" wrapText="1"/>
    </xf>
    <xf numFmtId="1" fontId="11" fillId="0" borderId="2" xfId="0" applyNumberFormat="1" applyFont="1" applyFill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2" fillId="0" borderId="0" xfId="0" applyFont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181" fontId="2" fillId="3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182" fontId="1" fillId="0" borderId="2" xfId="0" applyNumberFormat="1" applyFont="1" applyFill="1" applyBorder="1" applyAlignment="1">
      <alignment horizontal="center" vertical="center"/>
    </xf>
    <xf numFmtId="1" fontId="7" fillId="3" borderId="0" xfId="0" applyNumberFormat="1" applyFont="1" applyFill="1" applyBorder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83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2" xfId="0" applyFont="1" applyFill="1" applyBorder="1" applyAlignment="1">
      <alignment horizontal="left" vertical="center"/>
    </xf>
    <xf numFmtId="2" fontId="2" fillId="3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2" fontId="5" fillId="0" borderId="2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0" xfId="0" applyFont="1" applyFill="1" applyAlignment="1">
      <alignment horizontal="right" vertical="center"/>
    </xf>
    <xf numFmtId="0" fontId="7" fillId="3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Fill="1"/>
    <xf numFmtId="0" fontId="6" fillId="0" borderId="2" xfId="0" applyFont="1" applyFill="1" applyBorder="1"/>
    <xf numFmtId="0" fontId="11" fillId="0" borderId="2" xfId="0" applyFont="1" applyFill="1" applyBorder="1" applyAlignment="1">
      <alignment horizontal="right"/>
    </xf>
    <xf numFmtId="2" fontId="11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14" fillId="0" borderId="0" xfId="0" applyFont="1" applyFill="1"/>
    <xf numFmtId="1" fontId="1" fillId="0" borderId="0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wrapText="1"/>
    </xf>
    <xf numFmtId="0" fontId="0" fillId="0" borderId="7" xfId="0" applyFill="1" applyBorder="1" applyAlignment="1">
      <alignment horizontal="center"/>
    </xf>
    <xf numFmtId="0" fontId="15" fillId="0" borderId="0" xfId="0" applyFont="1" applyAlignment="1">
      <alignment horizontal="center"/>
    </xf>
    <xf numFmtId="180" fontId="4" fillId="0" borderId="0" xfId="0" applyNumberFormat="1" applyFont="1" applyFill="1" applyAlignment="1">
      <alignment horizontal="center"/>
    </xf>
    <xf numFmtId="183" fontId="4" fillId="0" borderId="0" xfId="0" applyNumberFormat="1" applyFont="1" applyFill="1" applyAlignment="1">
      <alignment horizontal="center"/>
    </xf>
    <xf numFmtId="2" fontId="0" fillId="0" borderId="0" xfId="0" applyNumberFormat="1" applyFill="1" applyAlignment="1">
      <alignment horizontal="left"/>
    </xf>
    <xf numFmtId="0" fontId="0" fillId="4" borderId="0" xfId="0" applyFill="1"/>
    <xf numFmtId="181" fontId="4" fillId="0" borderId="0" xfId="0" applyNumberFormat="1" applyFont="1" applyFill="1" applyAlignment="1">
      <alignment horizontal="center"/>
    </xf>
    <xf numFmtId="181" fontId="0" fillId="0" borderId="0" xfId="0" applyNumberFormat="1"/>
    <xf numFmtId="181" fontId="0" fillId="0" borderId="0" xfId="0" applyNumberFormat="1" applyFill="1"/>
    <xf numFmtId="0" fontId="2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/>
    </xf>
    <xf numFmtId="182" fontId="2" fillId="3" borderId="2" xfId="0" applyNumberFormat="1" applyFont="1" applyFill="1" applyBorder="1" applyAlignment="1">
      <alignment horizontal="center" vertical="center"/>
    </xf>
    <xf numFmtId="0" fontId="8" fillId="0" borderId="0" xfId="0" applyFont="1" applyBorder="1" applyAlignment="1"/>
    <xf numFmtId="0" fontId="8" fillId="0" borderId="0" xfId="0" applyFont="1" applyBorder="1" applyAlignment="1">
      <alignment horizont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81" fontId="17" fillId="0" borderId="2" xfId="0" applyNumberFormat="1" applyFont="1" applyFill="1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/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2" fontId="18" fillId="0" borderId="0" xfId="0" applyNumberFormat="1" applyFont="1" applyFill="1" applyAlignment="1">
      <alignment horizontal="center" vertical="center"/>
    </xf>
    <xf numFmtId="183" fontId="19" fillId="0" borderId="0" xfId="0" applyNumberFormat="1" applyFont="1" applyFill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181" fontId="16" fillId="2" borderId="2" xfId="0" applyNumberFormat="1" applyFont="1" applyFill="1" applyBorder="1" applyAlignment="1">
      <alignment horizontal="center" vertical="center" wrapText="1"/>
    </xf>
    <xf numFmtId="2" fontId="11" fillId="0" borderId="2" xfId="0" applyNumberFormat="1" applyFont="1" applyBorder="1" applyAlignment="1">
      <alignment horizontal="center"/>
    </xf>
    <xf numFmtId="0" fontId="8" fillId="0" borderId="0" xfId="0" applyFont="1" applyFill="1" applyAlignment="1">
      <alignment horizontal="left"/>
    </xf>
    <xf numFmtId="0" fontId="17" fillId="0" borderId="11" xfId="0" applyFont="1" applyFill="1" applyBorder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0" fillId="0" borderId="0" xfId="0" applyFont="1"/>
    <xf numFmtId="2" fontId="6" fillId="0" borderId="2" xfId="0" applyNumberFormat="1" applyFont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9"/>
  <sheetViews>
    <sheetView tabSelected="1" view="pageBreakPreview" zoomScale="64" zoomScaleNormal="60" topLeftCell="A63" workbookViewId="0">
      <selection activeCell="B132" sqref="B132"/>
    </sheetView>
  </sheetViews>
  <sheetFormatPr defaultColWidth="8.88888888888889" defaultRowHeight="14.4"/>
  <cols>
    <col min="1" max="1" width="17.7777777777778" customWidth="1"/>
    <col min="2" max="2" width="77.7777777777778" customWidth="1"/>
    <col min="3" max="3" width="13.6111111111111" customWidth="1"/>
    <col min="4" max="4" width="13.0555555555556" customWidth="1"/>
    <col min="5" max="5" width="12.3240740740741" customWidth="1"/>
    <col min="6" max="6" width="13.1851851851852" customWidth="1"/>
    <col min="7" max="7" width="13.5462962962963" customWidth="1"/>
    <col min="8" max="14" width="8.88888888888889" customWidth="1"/>
    <col min="15" max="15" width="13.3703703703704" customWidth="1"/>
    <col min="16" max="16" width="15.4444444444444" customWidth="1"/>
  </cols>
  <sheetData>
    <row r="1" ht="17.4" customHeight="1" spans="1:15">
      <c r="A1" s="1" t="s">
        <v>0</v>
      </c>
      <c r="B1" s="2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66"/>
    </row>
    <row r="2" ht="17.4" customHeight="1" spans="1:16">
      <c r="A2" s="3" t="s">
        <v>1</v>
      </c>
      <c r="B2" s="4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71"/>
      <c r="P2" s="167"/>
    </row>
    <row r="3" ht="17.4" customHeight="1" spans="1:16">
      <c r="A3" s="3" t="s">
        <v>2</v>
      </c>
      <c r="B3" s="4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72">
        <f>O52</f>
        <v>91.49</v>
      </c>
      <c r="P3" s="167"/>
    </row>
    <row r="4" ht="17.4" customHeight="1" spans="1:16">
      <c r="A4" s="3"/>
      <c r="B4" s="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66"/>
      <c r="P4" s="167"/>
    </row>
    <row r="5" ht="17.4" customHeight="1" spans="1:16">
      <c r="A5" s="7" t="s">
        <v>3</v>
      </c>
      <c r="B5" s="7" t="s">
        <v>4</v>
      </c>
      <c r="C5" s="7" t="s">
        <v>5</v>
      </c>
      <c r="D5" s="155" t="s">
        <v>6</v>
      </c>
      <c r="E5" s="156"/>
      <c r="F5" s="157"/>
      <c r="G5" s="7" t="s">
        <v>7</v>
      </c>
      <c r="H5" s="158" t="s">
        <v>8</v>
      </c>
      <c r="I5" s="168"/>
      <c r="J5" s="169"/>
      <c r="K5" s="158" t="s">
        <v>9</v>
      </c>
      <c r="L5" s="168"/>
      <c r="M5" s="168"/>
      <c r="N5" s="169"/>
      <c r="O5" s="8" t="s">
        <v>10</v>
      </c>
      <c r="P5" s="167"/>
    </row>
    <row r="6" ht="17.4" customHeight="1" spans="1:16">
      <c r="A6" s="9"/>
      <c r="B6" s="9"/>
      <c r="C6" s="9"/>
      <c r="D6" s="13" t="s">
        <v>11</v>
      </c>
      <c r="E6" s="21" t="s">
        <v>12</v>
      </c>
      <c r="F6" s="21" t="s">
        <v>13</v>
      </c>
      <c r="G6" s="9"/>
      <c r="H6" s="21" t="s">
        <v>14</v>
      </c>
      <c r="I6" s="21" t="s">
        <v>15</v>
      </c>
      <c r="J6" s="21" t="s">
        <v>16</v>
      </c>
      <c r="K6" s="21" t="s">
        <v>17</v>
      </c>
      <c r="L6" s="21" t="s">
        <v>18</v>
      </c>
      <c r="M6" s="21" t="s">
        <v>19</v>
      </c>
      <c r="N6" s="21" t="s">
        <v>20</v>
      </c>
      <c r="O6" s="8"/>
      <c r="P6" s="167"/>
    </row>
    <row r="7" ht="17.4" customHeight="1" spans="1:16">
      <c r="A7" s="11" t="s">
        <v>21</v>
      </c>
      <c r="B7" s="53" t="s">
        <v>22</v>
      </c>
      <c r="C7" s="11">
        <v>20</v>
      </c>
      <c r="D7" s="84">
        <v>4.6</v>
      </c>
      <c r="E7" s="84">
        <v>5.8</v>
      </c>
      <c r="F7" s="84">
        <v>0</v>
      </c>
      <c r="G7" s="84">
        <v>70.6</v>
      </c>
      <c r="H7" s="84">
        <v>0.006</v>
      </c>
      <c r="I7" s="84">
        <v>0.32</v>
      </c>
      <c r="J7" s="84">
        <v>0.046</v>
      </c>
      <c r="K7" s="84">
        <v>200</v>
      </c>
      <c r="L7" s="84">
        <v>108</v>
      </c>
      <c r="M7" s="84">
        <v>10</v>
      </c>
      <c r="N7" s="84">
        <v>0.22</v>
      </c>
      <c r="O7" s="8">
        <v>17.92</v>
      </c>
      <c r="P7" s="167"/>
    </row>
    <row r="8" ht="17.4" customHeight="1" spans="1:16">
      <c r="A8" s="27" t="s">
        <v>23</v>
      </c>
      <c r="B8" s="114" t="s">
        <v>24</v>
      </c>
      <c r="C8" s="22">
        <v>230</v>
      </c>
      <c r="D8" s="159">
        <v>7.45</v>
      </c>
      <c r="E8" s="159">
        <v>7.08</v>
      </c>
      <c r="F8" s="159">
        <v>36.63</v>
      </c>
      <c r="G8" s="159">
        <f>(D8+F8)*4+(E8*9)</f>
        <v>240.04</v>
      </c>
      <c r="H8" s="159">
        <v>0.08</v>
      </c>
      <c r="I8" s="159">
        <v>1.32</v>
      </c>
      <c r="J8" s="159">
        <v>0.06</v>
      </c>
      <c r="K8" s="159">
        <v>133.36</v>
      </c>
      <c r="L8" s="159">
        <v>119.02</v>
      </c>
      <c r="M8" s="159">
        <v>19.9</v>
      </c>
      <c r="N8" s="159">
        <v>0.42</v>
      </c>
      <c r="O8" s="39">
        <v>42.07</v>
      </c>
      <c r="P8" s="167"/>
    </row>
    <row r="9" ht="17.4" customHeight="1" spans="1:16">
      <c r="A9" s="13" t="s">
        <v>25</v>
      </c>
      <c r="B9" s="14" t="s">
        <v>26</v>
      </c>
      <c r="C9" s="13">
        <v>200</v>
      </c>
      <c r="D9" s="84">
        <v>0</v>
      </c>
      <c r="E9" s="84">
        <v>0</v>
      </c>
      <c r="F9" s="84">
        <v>19</v>
      </c>
      <c r="G9" s="160">
        <v>80</v>
      </c>
      <c r="H9" s="84">
        <v>0.3</v>
      </c>
      <c r="I9" s="84">
        <v>20</v>
      </c>
      <c r="J9" s="84">
        <v>0.12</v>
      </c>
      <c r="K9" s="84">
        <v>0</v>
      </c>
      <c r="L9" s="84">
        <v>0</v>
      </c>
      <c r="M9" s="84">
        <v>0</v>
      </c>
      <c r="N9" s="84">
        <v>0</v>
      </c>
      <c r="O9" s="39">
        <v>12.95</v>
      </c>
      <c r="P9" s="167"/>
    </row>
    <row r="10" ht="17.4" customHeight="1" spans="1:16">
      <c r="A10" s="13"/>
      <c r="B10" s="14" t="s">
        <v>27</v>
      </c>
      <c r="C10" s="13">
        <v>50</v>
      </c>
      <c r="D10" s="15">
        <v>3.25</v>
      </c>
      <c r="E10" s="15">
        <v>0.88</v>
      </c>
      <c r="F10" s="15">
        <v>29.75</v>
      </c>
      <c r="G10" s="15">
        <v>139.88</v>
      </c>
      <c r="H10" s="15">
        <v>0.05</v>
      </c>
      <c r="I10" s="15">
        <v>0</v>
      </c>
      <c r="J10" s="15">
        <v>0</v>
      </c>
      <c r="K10" s="15">
        <v>9.5</v>
      </c>
      <c r="L10" s="15">
        <v>32.5</v>
      </c>
      <c r="M10" s="15">
        <v>6.5</v>
      </c>
      <c r="N10" s="15">
        <v>0.6</v>
      </c>
      <c r="O10" s="39">
        <v>8</v>
      </c>
      <c r="P10" s="167"/>
    </row>
    <row r="11" ht="17.4" customHeight="1" spans="1:16">
      <c r="A11" s="16"/>
      <c r="B11" s="16" t="s">
        <v>28</v>
      </c>
      <c r="C11" s="17">
        <f t="shared" ref="C11:N11" si="0">SUM(C7:C10)</f>
        <v>500</v>
      </c>
      <c r="D11" s="17">
        <f t="shared" si="0"/>
        <v>15.3</v>
      </c>
      <c r="E11" s="17">
        <f t="shared" si="0"/>
        <v>13.76</v>
      </c>
      <c r="F11" s="17">
        <f t="shared" si="0"/>
        <v>85.38</v>
      </c>
      <c r="G11" s="17">
        <f t="shared" si="0"/>
        <v>530.52</v>
      </c>
      <c r="H11" s="17">
        <f t="shared" si="0"/>
        <v>0.436</v>
      </c>
      <c r="I11" s="17">
        <f t="shared" si="0"/>
        <v>21.64</v>
      </c>
      <c r="J11" s="17">
        <f t="shared" si="0"/>
        <v>0.226</v>
      </c>
      <c r="K11" s="17">
        <f t="shared" si="0"/>
        <v>342.86</v>
      </c>
      <c r="L11" s="17">
        <f t="shared" si="0"/>
        <v>259.52</v>
      </c>
      <c r="M11" s="17">
        <f t="shared" si="0"/>
        <v>36.4</v>
      </c>
      <c r="N11" s="17">
        <f t="shared" si="0"/>
        <v>1.24</v>
      </c>
      <c r="O11" s="17">
        <f>SUM(O7:O10)</f>
        <v>80.94</v>
      </c>
      <c r="P11" s="167"/>
    </row>
    <row r="12" ht="17.4" customHeight="1" spans="1:16">
      <c r="A12" s="18"/>
      <c r="B12" s="18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77"/>
      <c r="P12" s="167"/>
    </row>
    <row r="13" ht="17.4" customHeight="1" spans="1:16">
      <c r="A13" s="18" t="s">
        <v>29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66"/>
      <c r="P13" s="167"/>
    </row>
    <row r="14" ht="17.4" customHeight="1" spans="1:16">
      <c r="A14" s="3" t="s">
        <v>2</v>
      </c>
      <c r="B14" s="4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66"/>
      <c r="P14" s="167"/>
    </row>
    <row r="15" ht="17.4" customHeight="1" spans="1:16">
      <c r="A15" s="7" t="s">
        <v>3</v>
      </c>
      <c r="B15" s="7" t="s">
        <v>4</v>
      </c>
      <c r="C15" s="7" t="s">
        <v>5</v>
      </c>
      <c r="D15" s="155" t="s">
        <v>6</v>
      </c>
      <c r="E15" s="156"/>
      <c r="F15" s="157"/>
      <c r="G15" s="7" t="s">
        <v>7</v>
      </c>
      <c r="H15" s="158" t="s">
        <v>8</v>
      </c>
      <c r="I15" s="168"/>
      <c r="J15" s="169"/>
      <c r="K15" s="158" t="s">
        <v>9</v>
      </c>
      <c r="L15" s="168"/>
      <c r="M15" s="168"/>
      <c r="N15" s="169"/>
      <c r="O15" s="8" t="s">
        <v>10</v>
      </c>
      <c r="P15" s="167"/>
    </row>
    <row r="16" ht="17.4" customHeight="1" spans="1:16">
      <c r="A16" s="9"/>
      <c r="B16" s="9"/>
      <c r="C16" s="9"/>
      <c r="D16" s="13" t="s">
        <v>11</v>
      </c>
      <c r="E16" s="21" t="s">
        <v>12</v>
      </c>
      <c r="F16" s="21" t="s">
        <v>13</v>
      </c>
      <c r="G16" s="9"/>
      <c r="H16" s="21" t="s">
        <v>14</v>
      </c>
      <c r="I16" s="21" t="s">
        <v>15</v>
      </c>
      <c r="J16" s="21" t="s">
        <v>16</v>
      </c>
      <c r="K16" s="21" t="s">
        <v>17</v>
      </c>
      <c r="L16" s="21" t="s">
        <v>18</v>
      </c>
      <c r="M16" s="21" t="s">
        <v>19</v>
      </c>
      <c r="N16" s="21" t="s">
        <v>20</v>
      </c>
      <c r="O16" s="8"/>
      <c r="P16" s="167"/>
    </row>
    <row r="17" ht="17.4" customHeight="1" spans="1:16">
      <c r="A17" s="9" t="s">
        <v>30</v>
      </c>
      <c r="B17" s="10" t="s">
        <v>31</v>
      </c>
      <c r="C17" s="9">
        <v>250</v>
      </c>
      <c r="D17" s="161">
        <v>25.97</v>
      </c>
      <c r="E17" s="161">
        <v>9.06</v>
      </c>
      <c r="F17" s="161">
        <v>25.64</v>
      </c>
      <c r="G17" s="161">
        <v>292.86</v>
      </c>
      <c r="H17" s="161">
        <v>0.29</v>
      </c>
      <c r="I17" s="161">
        <v>32.23</v>
      </c>
      <c r="J17" s="161">
        <v>0.03</v>
      </c>
      <c r="K17" s="161">
        <v>34.07</v>
      </c>
      <c r="L17" s="161">
        <v>332.11</v>
      </c>
      <c r="M17" s="161">
        <v>64.39</v>
      </c>
      <c r="N17" s="161">
        <v>3.97</v>
      </c>
      <c r="O17" s="8">
        <v>86.69</v>
      </c>
      <c r="P17" s="167"/>
    </row>
    <row r="18" ht="17.4" customHeight="1" spans="1:16">
      <c r="A18" s="13" t="s">
        <v>32</v>
      </c>
      <c r="B18" s="14" t="s">
        <v>33</v>
      </c>
      <c r="C18" s="13">
        <v>200</v>
      </c>
      <c r="D18" s="84">
        <v>0.2</v>
      </c>
      <c r="E18" s="84">
        <v>0.05</v>
      </c>
      <c r="F18" s="84">
        <v>15.01</v>
      </c>
      <c r="G18" s="160">
        <f>(D18+F18)*4+(E18*9)</f>
        <v>61.29</v>
      </c>
      <c r="H18" s="84">
        <v>0</v>
      </c>
      <c r="I18" s="84">
        <v>0.1</v>
      </c>
      <c r="J18" s="84">
        <v>0</v>
      </c>
      <c r="K18" s="84">
        <v>5.25</v>
      </c>
      <c r="L18" s="84">
        <v>8.24</v>
      </c>
      <c r="M18" s="84">
        <v>4.4</v>
      </c>
      <c r="N18" s="84">
        <v>0.86</v>
      </c>
      <c r="O18" s="23">
        <v>4.82</v>
      </c>
      <c r="P18" s="167"/>
    </row>
    <row r="19" ht="17.4" customHeight="1" spans="1:16">
      <c r="A19" s="13"/>
      <c r="B19" s="14" t="s">
        <v>34</v>
      </c>
      <c r="C19" s="13">
        <v>50</v>
      </c>
      <c r="D19" s="162">
        <v>1.5</v>
      </c>
      <c r="E19" s="162">
        <v>0.3</v>
      </c>
      <c r="F19" s="162">
        <v>24.6</v>
      </c>
      <c r="G19" s="162">
        <v>107.3</v>
      </c>
      <c r="H19" s="162">
        <v>0.1</v>
      </c>
      <c r="I19" s="162">
        <v>0</v>
      </c>
      <c r="J19" s="162">
        <v>0</v>
      </c>
      <c r="K19" s="162">
        <v>10</v>
      </c>
      <c r="L19" s="162">
        <v>32.5</v>
      </c>
      <c r="M19" s="162">
        <v>7</v>
      </c>
      <c r="N19" s="162">
        <v>0.6</v>
      </c>
      <c r="O19" s="15">
        <v>4.98</v>
      </c>
      <c r="P19" s="167"/>
    </row>
    <row r="20" ht="17.4" customHeight="1" spans="1:16">
      <c r="A20" s="16"/>
      <c r="B20" s="16" t="s">
        <v>28</v>
      </c>
      <c r="C20" s="17">
        <f t="shared" ref="C20:N20" si="1">SUM(C17:C19)</f>
        <v>500</v>
      </c>
      <c r="D20" s="17">
        <f t="shared" si="1"/>
        <v>27.67</v>
      </c>
      <c r="E20" s="17">
        <f t="shared" si="1"/>
        <v>9.41</v>
      </c>
      <c r="F20" s="17">
        <f t="shared" si="1"/>
        <v>65.25</v>
      </c>
      <c r="G20" s="17">
        <f t="shared" si="1"/>
        <v>461.45</v>
      </c>
      <c r="H20" s="17">
        <f t="shared" si="1"/>
        <v>0.39</v>
      </c>
      <c r="I20" s="17">
        <f t="shared" si="1"/>
        <v>32.33</v>
      </c>
      <c r="J20" s="17">
        <f t="shared" si="1"/>
        <v>0.03</v>
      </c>
      <c r="K20" s="17">
        <f t="shared" si="1"/>
        <v>49.32</v>
      </c>
      <c r="L20" s="17">
        <f t="shared" si="1"/>
        <v>372.85</v>
      </c>
      <c r="M20" s="17">
        <f t="shared" si="1"/>
        <v>75.79</v>
      </c>
      <c r="N20" s="17">
        <f t="shared" si="1"/>
        <v>5.43</v>
      </c>
      <c r="O20" s="17">
        <f>SUM(O17:O19)</f>
        <v>96.49</v>
      </c>
      <c r="P20" s="167"/>
    </row>
    <row r="21" ht="17.4" customHeight="1" spans="1:16">
      <c r="A21" s="18"/>
      <c r="B21" s="18"/>
      <c r="C21" s="18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166"/>
      <c r="P21" s="167"/>
    </row>
    <row r="22" ht="17.4" customHeight="1" spans="1:16">
      <c r="A22" s="3" t="s">
        <v>35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166"/>
      <c r="P22" s="167"/>
    </row>
    <row r="23" ht="17.4" customHeight="1" spans="1:16">
      <c r="A23" s="3" t="s">
        <v>2</v>
      </c>
      <c r="B23" s="4"/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66"/>
      <c r="P23" s="167"/>
    </row>
    <row r="24" ht="17.4" customHeight="1" spans="1:16">
      <c r="A24" s="7" t="s">
        <v>3</v>
      </c>
      <c r="B24" s="7" t="s">
        <v>4</v>
      </c>
      <c r="C24" s="7" t="s">
        <v>5</v>
      </c>
      <c r="D24" s="155" t="s">
        <v>6</v>
      </c>
      <c r="E24" s="156"/>
      <c r="F24" s="157"/>
      <c r="G24" s="7" t="s">
        <v>7</v>
      </c>
      <c r="H24" s="158" t="s">
        <v>8</v>
      </c>
      <c r="I24" s="168"/>
      <c r="J24" s="169"/>
      <c r="K24" s="158" t="s">
        <v>9</v>
      </c>
      <c r="L24" s="168"/>
      <c r="M24" s="168"/>
      <c r="N24" s="169"/>
      <c r="O24" s="8" t="s">
        <v>10</v>
      </c>
      <c r="P24" s="167"/>
    </row>
    <row r="25" ht="17.4" customHeight="1" spans="1:16">
      <c r="A25" s="9"/>
      <c r="B25" s="9"/>
      <c r="C25" s="9"/>
      <c r="D25" s="13" t="s">
        <v>11</v>
      </c>
      <c r="E25" s="21" t="s">
        <v>12</v>
      </c>
      <c r="F25" s="21" t="s">
        <v>13</v>
      </c>
      <c r="G25" s="9"/>
      <c r="H25" s="21" t="s">
        <v>14</v>
      </c>
      <c r="I25" s="21" t="s">
        <v>15</v>
      </c>
      <c r="J25" s="21" t="s">
        <v>16</v>
      </c>
      <c r="K25" s="21" t="s">
        <v>17</v>
      </c>
      <c r="L25" s="21" t="s">
        <v>18</v>
      </c>
      <c r="M25" s="21" t="s">
        <v>19</v>
      </c>
      <c r="N25" s="21" t="s">
        <v>20</v>
      </c>
      <c r="O25" s="8"/>
      <c r="P25" s="167"/>
    </row>
    <row r="26" ht="17.4" customHeight="1" spans="1:16">
      <c r="A26" s="13" t="s">
        <v>30</v>
      </c>
      <c r="B26" s="14" t="s">
        <v>36</v>
      </c>
      <c r="C26" s="13">
        <v>100</v>
      </c>
      <c r="D26" s="8">
        <v>13.12</v>
      </c>
      <c r="E26" s="8">
        <v>14.9</v>
      </c>
      <c r="F26" s="8">
        <v>13.97</v>
      </c>
      <c r="G26" s="8">
        <v>242.5</v>
      </c>
      <c r="H26" s="8">
        <v>0.07</v>
      </c>
      <c r="I26" s="8">
        <v>0.02</v>
      </c>
      <c r="J26" s="8">
        <v>0.17</v>
      </c>
      <c r="K26" s="8">
        <v>23.95</v>
      </c>
      <c r="L26" s="8">
        <v>125.48</v>
      </c>
      <c r="M26" s="8">
        <v>25.42</v>
      </c>
      <c r="N26" s="8">
        <v>1.28</v>
      </c>
      <c r="O26" s="8">
        <f>34.94+10.82</f>
        <v>45.76</v>
      </c>
      <c r="P26" s="166"/>
    </row>
    <row r="27" ht="17.4" customHeight="1" spans="1:16">
      <c r="A27" s="19" t="s">
        <v>37</v>
      </c>
      <c r="B27" s="20" t="s">
        <v>38</v>
      </c>
      <c r="C27" s="21">
        <v>150</v>
      </c>
      <c r="D27" s="13">
        <v>8.75</v>
      </c>
      <c r="E27" s="13">
        <v>6.62</v>
      </c>
      <c r="F27" s="13">
        <v>43.06</v>
      </c>
      <c r="G27" s="21">
        <f>(D27+F27)*4+(E27*9)</f>
        <v>266.82</v>
      </c>
      <c r="H27" s="13">
        <v>0.29</v>
      </c>
      <c r="I27" s="13">
        <v>0</v>
      </c>
      <c r="J27" s="13">
        <v>0.03</v>
      </c>
      <c r="K27" s="13">
        <v>17.24</v>
      </c>
      <c r="L27" s="13">
        <v>207.47</v>
      </c>
      <c r="M27" s="13">
        <v>138.75</v>
      </c>
      <c r="N27" s="13">
        <v>4.67</v>
      </c>
      <c r="O27" s="13">
        <v>15.53</v>
      </c>
      <c r="P27" s="167"/>
    </row>
    <row r="28" ht="17.4" customHeight="1" spans="1:16">
      <c r="A28" s="13" t="s">
        <v>32</v>
      </c>
      <c r="B28" s="14" t="s">
        <v>33</v>
      </c>
      <c r="C28" s="13">
        <v>200</v>
      </c>
      <c r="D28" s="84">
        <v>0.2</v>
      </c>
      <c r="E28" s="84">
        <v>0.05</v>
      </c>
      <c r="F28" s="84">
        <v>15.01</v>
      </c>
      <c r="G28" s="160">
        <f>(D28+F28)*4+(E28*9)</f>
        <v>61.29</v>
      </c>
      <c r="H28" s="84">
        <v>0</v>
      </c>
      <c r="I28" s="84">
        <v>0.1</v>
      </c>
      <c r="J28" s="84">
        <v>0</v>
      </c>
      <c r="K28" s="84">
        <v>5.25</v>
      </c>
      <c r="L28" s="84">
        <v>8.24</v>
      </c>
      <c r="M28" s="84">
        <v>4.4</v>
      </c>
      <c r="N28" s="84">
        <v>0.86</v>
      </c>
      <c r="O28" s="23">
        <v>4.82</v>
      </c>
      <c r="P28" s="167"/>
    </row>
    <row r="29" ht="17.4" customHeight="1" spans="1:16">
      <c r="A29" s="13"/>
      <c r="B29" s="14" t="s">
        <v>34</v>
      </c>
      <c r="C29" s="13">
        <v>50</v>
      </c>
      <c r="D29" s="162">
        <v>1.5</v>
      </c>
      <c r="E29" s="162">
        <v>0.3</v>
      </c>
      <c r="F29" s="162">
        <v>24.6</v>
      </c>
      <c r="G29" s="162">
        <v>107.3</v>
      </c>
      <c r="H29" s="162">
        <v>0.1</v>
      </c>
      <c r="I29" s="162">
        <v>0</v>
      </c>
      <c r="J29" s="162">
        <v>0</v>
      </c>
      <c r="K29" s="162">
        <v>10</v>
      </c>
      <c r="L29" s="162">
        <v>32.5</v>
      </c>
      <c r="M29" s="162">
        <v>7</v>
      </c>
      <c r="N29" s="162">
        <v>0.6</v>
      </c>
      <c r="O29" s="15">
        <v>4.98</v>
      </c>
      <c r="P29" s="167"/>
    </row>
    <row r="30" ht="17.4" customHeight="1" spans="1:16">
      <c r="A30" s="16"/>
      <c r="B30" s="16" t="s">
        <v>28</v>
      </c>
      <c r="C30" s="24">
        <f t="shared" ref="C30:N30" si="2">SUM(C26:C29)</f>
        <v>500</v>
      </c>
      <c r="D30" s="24">
        <f t="shared" si="2"/>
        <v>23.57</v>
      </c>
      <c r="E30" s="24">
        <f t="shared" si="2"/>
        <v>21.87</v>
      </c>
      <c r="F30" s="24">
        <f t="shared" si="2"/>
        <v>96.64</v>
      </c>
      <c r="G30" s="24">
        <f t="shared" si="2"/>
        <v>677.91</v>
      </c>
      <c r="H30" s="24">
        <f t="shared" si="2"/>
        <v>0.46</v>
      </c>
      <c r="I30" s="24">
        <f t="shared" si="2"/>
        <v>0.12</v>
      </c>
      <c r="J30" s="24">
        <f t="shared" si="2"/>
        <v>0.2</v>
      </c>
      <c r="K30" s="24">
        <f t="shared" si="2"/>
        <v>56.44</v>
      </c>
      <c r="L30" s="24">
        <f t="shared" si="2"/>
        <v>373.69</v>
      </c>
      <c r="M30" s="24">
        <f t="shared" si="2"/>
        <v>175.57</v>
      </c>
      <c r="N30" s="24">
        <f t="shared" si="2"/>
        <v>7.41</v>
      </c>
      <c r="O30" s="24">
        <f>SUM(O26:O29)</f>
        <v>71.09</v>
      </c>
      <c r="P30" s="167"/>
    </row>
    <row r="31" ht="17.4" customHeight="1" spans="1:16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166"/>
      <c r="P31" s="167"/>
    </row>
    <row r="32" ht="17.4" customHeight="1" spans="1:16">
      <c r="A32" s="3" t="s">
        <v>39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166"/>
      <c r="P32" s="167"/>
    </row>
    <row r="33" ht="17.4" customHeight="1" spans="1:16">
      <c r="A33" s="3" t="s">
        <v>2</v>
      </c>
      <c r="B33" s="4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66"/>
      <c r="P33" s="167"/>
    </row>
    <row r="34" ht="17.4" customHeight="1" spans="1:16">
      <c r="A34" s="7" t="s">
        <v>3</v>
      </c>
      <c r="B34" s="7" t="s">
        <v>4</v>
      </c>
      <c r="C34" s="7" t="s">
        <v>5</v>
      </c>
      <c r="D34" s="155" t="s">
        <v>6</v>
      </c>
      <c r="E34" s="156"/>
      <c r="F34" s="157"/>
      <c r="G34" s="7" t="s">
        <v>7</v>
      </c>
      <c r="H34" s="158" t="s">
        <v>8</v>
      </c>
      <c r="I34" s="168"/>
      <c r="J34" s="169"/>
      <c r="K34" s="158" t="s">
        <v>9</v>
      </c>
      <c r="L34" s="168"/>
      <c r="M34" s="168"/>
      <c r="N34" s="169"/>
      <c r="O34" s="8" t="s">
        <v>10</v>
      </c>
      <c r="P34" s="167"/>
    </row>
    <row r="35" ht="17.4" customHeight="1" spans="1:16">
      <c r="A35" s="9"/>
      <c r="B35" s="9"/>
      <c r="C35" s="9"/>
      <c r="D35" s="13" t="s">
        <v>11</v>
      </c>
      <c r="E35" s="21" t="s">
        <v>12</v>
      </c>
      <c r="F35" s="21" t="s">
        <v>13</v>
      </c>
      <c r="G35" s="9"/>
      <c r="H35" s="21" t="s">
        <v>14</v>
      </c>
      <c r="I35" s="21" t="s">
        <v>15</v>
      </c>
      <c r="J35" s="21" t="s">
        <v>16</v>
      </c>
      <c r="K35" s="21" t="s">
        <v>17</v>
      </c>
      <c r="L35" s="21" t="s">
        <v>18</v>
      </c>
      <c r="M35" s="21" t="s">
        <v>19</v>
      </c>
      <c r="N35" s="21" t="s">
        <v>20</v>
      </c>
      <c r="O35" s="8"/>
      <c r="P35" s="167"/>
    </row>
    <row r="36" ht="17.4" customHeight="1" spans="1:16">
      <c r="A36" s="19" t="s">
        <v>40</v>
      </c>
      <c r="B36" s="53" t="s">
        <v>41</v>
      </c>
      <c r="C36" s="11">
        <v>110</v>
      </c>
      <c r="D36" s="85">
        <v>12.43</v>
      </c>
      <c r="E36" s="85">
        <v>4.5</v>
      </c>
      <c r="F36" s="85">
        <v>17.54</v>
      </c>
      <c r="G36" s="85">
        <v>160.34</v>
      </c>
      <c r="H36" s="85">
        <v>0.12</v>
      </c>
      <c r="I36" s="85">
        <v>4.65</v>
      </c>
      <c r="J36" s="85">
        <v>0.03</v>
      </c>
      <c r="K36" s="85">
        <v>53.22</v>
      </c>
      <c r="L36" s="85">
        <v>176.58</v>
      </c>
      <c r="M36" s="85">
        <v>35.29</v>
      </c>
      <c r="N36" s="85">
        <v>1.15</v>
      </c>
      <c r="O36" s="8">
        <f>35.16+2.79</f>
        <v>37.95</v>
      </c>
      <c r="P36" s="167"/>
    </row>
    <row r="37" ht="17.4" customHeight="1" spans="1:16">
      <c r="A37" s="19" t="s">
        <v>42</v>
      </c>
      <c r="B37" s="20" t="s">
        <v>43</v>
      </c>
      <c r="C37" s="21">
        <v>150</v>
      </c>
      <c r="D37" s="85">
        <v>3.24</v>
      </c>
      <c r="E37" s="85">
        <v>5.6</v>
      </c>
      <c r="F37" s="85">
        <v>22.05</v>
      </c>
      <c r="G37" s="160">
        <f>(D37+F37)*4+(E37*9)</f>
        <v>151.56</v>
      </c>
      <c r="H37" s="85">
        <v>0.15</v>
      </c>
      <c r="I37" s="85">
        <v>25.95</v>
      </c>
      <c r="J37" s="85">
        <v>0.03</v>
      </c>
      <c r="K37" s="85">
        <v>69.5</v>
      </c>
      <c r="L37" s="85">
        <v>96.71</v>
      </c>
      <c r="M37" s="85">
        <v>34.49</v>
      </c>
      <c r="N37" s="85">
        <v>1.4</v>
      </c>
      <c r="O37" s="15">
        <v>36</v>
      </c>
      <c r="P37" s="167"/>
    </row>
    <row r="38" ht="17.4" customHeight="1" spans="1:16">
      <c r="A38" s="13" t="s">
        <v>32</v>
      </c>
      <c r="B38" s="14" t="s">
        <v>33</v>
      </c>
      <c r="C38" s="13">
        <v>200</v>
      </c>
      <c r="D38" s="84">
        <v>0.2</v>
      </c>
      <c r="E38" s="84">
        <v>0.05</v>
      </c>
      <c r="F38" s="84">
        <v>15.01</v>
      </c>
      <c r="G38" s="160">
        <f>(D38+F38)*4+(E38*9)</f>
        <v>61.29</v>
      </c>
      <c r="H38" s="84">
        <v>0</v>
      </c>
      <c r="I38" s="84">
        <v>0.1</v>
      </c>
      <c r="J38" s="84">
        <v>0</v>
      </c>
      <c r="K38" s="84">
        <v>5.25</v>
      </c>
      <c r="L38" s="84">
        <v>8.24</v>
      </c>
      <c r="M38" s="84">
        <v>4.4</v>
      </c>
      <c r="N38" s="84">
        <v>0.86</v>
      </c>
      <c r="O38" s="23">
        <v>4.82</v>
      </c>
      <c r="P38" s="167"/>
    </row>
    <row r="39" ht="17.4" customHeight="1" spans="1:16">
      <c r="A39" s="13"/>
      <c r="B39" s="14" t="s">
        <v>34</v>
      </c>
      <c r="C39" s="13">
        <v>50</v>
      </c>
      <c r="D39" s="162">
        <v>1.5</v>
      </c>
      <c r="E39" s="162">
        <v>0.3</v>
      </c>
      <c r="F39" s="162">
        <v>24.6</v>
      </c>
      <c r="G39" s="162">
        <v>107.3</v>
      </c>
      <c r="H39" s="162">
        <v>0.1</v>
      </c>
      <c r="I39" s="162">
        <v>0</v>
      </c>
      <c r="J39" s="162">
        <v>0</v>
      </c>
      <c r="K39" s="162">
        <v>10</v>
      </c>
      <c r="L39" s="162">
        <v>32.5</v>
      </c>
      <c r="M39" s="162">
        <v>7</v>
      </c>
      <c r="N39" s="162">
        <v>0.6</v>
      </c>
      <c r="O39" s="15">
        <v>4.98</v>
      </c>
      <c r="P39" s="167"/>
    </row>
    <row r="40" ht="17.4" customHeight="1" spans="1:16">
      <c r="A40" s="16"/>
      <c r="B40" s="16" t="s">
        <v>28</v>
      </c>
      <c r="C40" s="24">
        <f t="shared" ref="C40:N40" si="3">SUM(C36:C39)</f>
        <v>510</v>
      </c>
      <c r="D40" s="24">
        <f t="shared" si="3"/>
        <v>17.37</v>
      </c>
      <c r="E40" s="24">
        <f t="shared" si="3"/>
        <v>10.45</v>
      </c>
      <c r="F40" s="24">
        <f t="shared" si="3"/>
        <v>79.2</v>
      </c>
      <c r="G40" s="24">
        <f t="shared" si="3"/>
        <v>480.49</v>
      </c>
      <c r="H40" s="24">
        <f t="shared" si="3"/>
        <v>0.37</v>
      </c>
      <c r="I40" s="24">
        <f t="shared" si="3"/>
        <v>30.7</v>
      </c>
      <c r="J40" s="24">
        <f t="shared" si="3"/>
        <v>0.06</v>
      </c>
      <c r="K40" s="24">
        <f t="shared" si="3"/>
        <v>137.97</v>
      </c>
      <c r="L40" s="24">
        <f t="shared" si="3"/>
        <v>314.03</v>
      </c>
      <c r="M40" s="24">
        <f t="shared" si="3"/>
        <v>81.18</v>
      </c>
      <c r="N40" s="24">
        <f t="shared" si="3"/>
        <v>4.01</v>
      </c>
      <c r="O40" s="24">
        <f>SUM(O36:O39)</f>
        <v>83.75</v>
      </c>
      <c r="P40" s="167"/>
    </row>
    <row r="41" ht="17.4" customHeight="1" spans="1:16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66"/>
      <c r="P41" s="167"/>
    </row>
    <row r="42" ht="17.4" customHeight="1" spans="1:16">
      <c r="A42" s="3" t="s">
        <v>44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166"/>
      <c r="P42" s="167"/>
    </row>
    <row r="43" ht="17.4" customHeight="1" spans="1:16">
      <c r="A43" s="3" t="s">
        <v>2</v>
      </c>
      <c r="B43" s="4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66"/>
      <c r="P43" s="166"/>
    </row>
    <row r="44" ht="17.4" customHeight="1" spans="1:16">
      <c r="A44" s="7" t="s">
        <v>3</v>
      </c>
      <c r="B44" s="7" t="s">
        <v>4</v>
      </c>
      <c r="C44" s="7" t="s">
        <v>5</v>
      </c>
      <c r="D44" s="155" t="s">
        <v>6</v>
      </c>
      <c r="E44" s="156"/>
      <c r="F44" s="157"/>
      <c r="G44" s="7" t="s">
        <v>7</v>
      </c>
      <c r="H44" s="158" t="s">
        <v>8</v>
      </c>
      <c r="I44" s="168"/>
      <c r="J44" s="169"/>
      <c r="K44" s="158" t="s">
        <v>9</v>
      </c>
      <c r="L44" s="168"/>
      <c r="M44" s="168"/>
      <c r="N44" s="169"/>
      <c r="O44" s="52" t="s">
        <v>10</v>
      </c>
      <c r="P44" s="166"/>
    </row>
    <row r="45" ht="17.4" customHeight="1" spans="1:16">
      <c r="A45" s="9"/>
      <c r="B45" s="9"/>
      <c r="C45" s="9"/>
      <c r="D45" s="13" t="s">
        <v>11</v>
      </c>
      <c r="E45" s="21" t="s">
        <v>12</v>
      </c>
      <c r="F45" s="21" t="s">
        <v>13</v>
      </c>
      <c r="G45" s="9"/>
      <c r="H45" s="21" t="s">
        <v>14</v>
      </c>
      <c r="I45" s="21" t="s">
        <v>15</v>
      </c>
      <c r="J45" s="21" t="s">
        <v>16</v>
      </c>
      <c r="K45" s="21" t="s">
        <v>17</v>
      </c>
      <c r="L45" s="21" t="s">
        <v>18</v>
      </c>
      <c r="M45" s="21" t="s">
        <v>19</v>
      </c>
      <c r="N45" s="21" t="s">
        <v>20</v>
      </c>
      <c r="O45" s="52"/>
      <c r="P45" s="166"/>
    </row>
    <row r="46" ht="17.4" customHeight="1" spans="1:16">
      <c r="A46" s="27" t="s">
        <v>45</v>
      </c>
      <c r="B46" s="76" t="s">
        <v>46</v>
      </c>
      <c r="C46" s="22">
        <v>100</v>
      </c>
      <c r="D46" s="84">
        <v>39.42</v>
      </c>
      <c r="E46" s="84">
        <v>19.03</v>
      </c>
      <c r="F46" s="84">
        <v>18.01</v>
      </c>
      <c r="G46" s="160">
        <f t="shared" ref="G46:G48" si="4">(D46+F46)*4+(E46*9)</f>
        <v>400.99</v>
      </c>
      <c r="H46" s="84">
        <v>0.04</v>
      </c>
      <c r="I46" s="84">
        <v>5.18</v>
      </c>
      <c r="J46" s="84">
        <v>0.04</v>
      </c>
      <c r="K46" s="84">
        <v>23.16</v>
      </c>
      <c r="L46" s="84">
        <v>150.97</v>
      </c>
      <c r="M46" s="84">
        <v>65.96</v>
      </c>
      <c r="N46" s="84">
        <v>1.25</v>
      </c>
      <c r="O46" s="15">
        <v>98.38</v>
      </c>
      <c r="P46" s="166"/>
    </row>
    <row r="47" ht="17.4" customHeight="1" spans="1:16">
      <c r="A47" s="27" t="s">
        <v>47</v>
      </c>
      <c r="B47" s="20" t="s">
        <v>48</v>
      </c>
      <c r="C47" s="22">
        <v>150</v>
      </c>
      <c r="D47" s="85">
        <v>5.48</v>
      </c>
      <c r="E47" s="85">
        <v>4.98</v>
      </c>
      <c r="F47" s="85">
        <v>34.88</v>
      </c>
      <c r="G47" s="160">
        <f t="shared" si="4"/>
        <v>206.26</v>
      </c>
      <c r="H47" s="85">
        <v>0.12</v>
      </c>
      <c r="I47" s="85">
        <v>0</v>
      </c>
      <c r="J47" s="85">
        <v>0.03</v>
      </c>
      <c r="K47" s="85">
        <v>40.95</v>
      </c>
      <c r="L47" s="85">
        <v>60.06</v>
      </c>
      <c r="M47" s="85">
        <v>24.59</v>
      </c>
      <c r="N47" s="85">
        <v>0.99</v>
      </c>
      <c r="O47" s="23">
        <v>17.34</v>
      </c>
      <c r="P47" s="166"/>
    </row>
    <row r="48" ht="17.4" customHeight="1" spans="1:16">
      <c r="A48" s="13" t="s">
        <v>32</v>
      </c>
      <c r="B48" s="14" t="s">
        <v>33</v>
      </c>
      <c r="C48" s="13">
        <v>200</v>
      </c>
      <c r="D48" s="84">
        <v>0.2</v>
      </c>
      <c r="E48" s="84">
        <v>0.05</v>
      </c>
      <c r="F48" s="84">
        <v>15.01</v>
      </c>
      <c r="G48" s="160">
        <f t="shared" si="4"/>
        <v>61.29</v>
      </c>
      <c r="H48" s="84">
        <v>0</v>
      </c>
      <c r="I48" s="84">
        <v>0.1</v>
      </c>
      <c r="J48" s="84">
        <v>0</v>
      </c>
      <c r="K48" s="84">
        <v>5.25</v>
      </c>
      <c r="L48" s="84">
        <v>8.24</v>
      </c>
      <c r="M48" s="84">
        <v>4.4</v>
      </c>
      <c r="N48" s="84">
        <v>0.86</v>
      </c>
      <c r="O48" s="23">
        <v>4.82</v>
      </c>
      <c r="P48" s="166"/>
    </row>
    <row r="49" ht="17.4" customHeight="1" spans="1:16">
      <c r="A49" s="13"/>
      <c r="B49" s="14" t="s">
        <v>34</v>
      </c>
      <c r="C49" s="13">
        <v>50</v>
      </c>
      <c r="D49" s="162">
        <v>1.5</v>
      </c>
      <c r="E49" s="162">
        <v>0.3</v>
      </c>
      <c r="F49" s="162">
        <v>24.6</v>
      </c>
      <c r="G49" s="162">
        <v>107.3</v>
      </c>
      <c r="H49" s="162">
        <v>0.1</v>
      </c>
      <c r="I49" s="162">
        <v>0</v>
      </c>
      <c r="J49" s="162">
        <v>0</v>
      </c>
      <c r="K49" s="162">
        <v>10</v>
      </c>
      <c r="L49" s="162">
        <v>32.5</v>
      </c>
      <c r="M49" s="162">
        <v>7</v>
      </c>
      <c r="N49" s="162">
        <v>0.6</v>
      </c>
      <c r="O49" s="15">
        <v>4.64</v>
      </c>
      <c r="P49" s="166"/>
    </row>
    <row r="50" ht="17.4" customHeight="1" spans="1:16">
      <c r="A50" s="16"/>
      <c r="B50" s="16" t="s">
        <v>28</v>
      </c>
      <c r="C50" s="17">
        <f t="shared" ref="C50:N50" si="5">SUM(C46:C49)</f>
        <v>500</v>
      </c>
      <c r="D50" s="17">
        <f t="shared" si="5"/>
        <v>46.6</v>
      </c>
      <c r="E50" s="17">
        <f t="shared" si="5"/>
        <v>24.36</v>
      </c>
      <c r="F50" s="17">
        <f t="shared" si="5"/>
        <v>92.5</v>
      </c>
      <c r="G50" s="17">
        <f t="shared" si="5"/>
        <v>775.84</v>
      </c>
      <c r="H50" s="17">
        <f t="shared" si="5"/>
        <v>0.26</v>
      </c>
      <c r="I50" s="17">
        <f t="shared" si="5"/>
        <v>5.28</v>
      </c>
      <c r="J50" s="17">
        <f t="shared" si="5"/>
        <v>0.07</v>
      </c>
      <c r="K50" s="17">
        <f t="shared" si="5"/>
        <v>79.36</v>
      </c>
      <c r="L50" s="17">
        <f t="shared" si="5"/>
        <v>251.77</v>
      </c>
      <c r="M50" s="17">
        <f t="shared" si="5"/>
        <v>101.95</v>
      </c>
      <c r="N50" s="17">
        <f t="shared" si="5"/>
        <v>3.7</v>
      </c>
      <c r="O50" s="17">
        <f>SUM(O46:O49)</f>
        <v>125.18</v>
      </c>
      <c r="P50" s="166"/>
    </row>
    <row r="51" ht="17.4" customHeight="1" spans="1:16">
      <c r="A51" s="18"/>
      <c r="B51" s="18"/>
      <c r="C51" s="33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66"/>
      <c r="P51" s="167"/>
    </row>
    <row r="52" ht="17.4" customHeight="1" spans="1:16">
      <c r="A52" s="3"/>
      <c r="B52" s="34" t="s">
        <v>49</v>
      </c>
      <c r="C52" s="163">
        <f t="shared" ref="C52:Q52" si="6">(C50+C40+C30+C20+C11)/5</f>
        <v>502</v>
      </c>
      <c r="D52" s="35">
        <f t="shared" si="6"/>
        <v>26.102</v>
      </c>
      <c r="E52" s="35">
        <f t="shared" si="6"/>
        <v>15.97</v>
      </c>
      <c r="F52" s="35">
        <f t="shared" si="6"/>
        <v>83.794</v>
      </c>
      <c r="G52" s="35">
        <f t="shared" si="6"/>
        <v>585.242</v>
      </c>
      <c r="H52" s="35">
        <f t="shared" si="6"/>
        <v>0.3832</v>
      </c>
      <c r="I52" s="35">
        <f t="shared" si="6"/>
        <v>18.014</v>
      </c>
      <c r="J52" s="35">
        <f t="shared" si="6"/>
        <v>0.1172</v>
      </c>
      <c r="K52" s="35">
        <f t="shared" si="6"/>
        <v>133.19</v>
      </c>
      <c r="L52" s="35">
        <f t="shared" si="6"/>
        <v>314.372</v>
      </c>
      <c r="M52" s="35">
        <f t="shared" si="6"/>
        <v>94.178</v>
      </c>
      <c r="N52" s="35">
        <f t="shared" si="6"/>
        <v>4.358</v>
      </c>
      <c r="O52" s="35">
        <f>(O50+O40+O30+O20+O11)/5</f>
        <v>91.49</v>
      </c>
      <c r="P52" s="167"/>
    </row>
    <row r="53" ht="17.4" customHeight="1" spans="1:16">
      <c r="A53" s="44"/>
      <c r="B53" s="16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170"/>
      <c r="P53" s="167"/>
    </row>
    <row r="54" ht="17.4" customHeight="1" spans="1:16">
      <c r="A54" s="3" t="s">
        <v>50</v>
      </c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171"/>
      <c r="P54" s="167"/>
    </row>
    <row r="55" ht="17.4" customHeight="1" spans="1:16">
      <c r="A55" s="3" t="s">
        <v>2</v>
      </c>
      <c r="B55" s="4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51">
        <f>O3</f>
        <v>91.49</v>
      </c>
      <c r="P55" s="167"/>
    </row>
    <row r="56" ht="17.4" customHeight="1" spans="1:16">
      <c r="A56" s="21" t="s">
        <v>3</v>
      </c>
      <c r="B56" s="21" t="s">
        <v>4</v>
      </c>
      <c r="C56" s="21" t="s">
        <v>5</v>
      </c>
      <c r="D56" s="13" t="s">
        <v>6</v>
      </c>
      <c r="E56" s="13"/>
      <c r="F56" s="13"/>
      <c r="G56" s="21" t="s">
        <v>7</v>
      </c>
      <c r="H56" s="21" t="s">
        <v>8</v>
      </c>
      <c r="I56" s="21"/>
      <c r="J56" s="21"/>
      <c r="K56" s="21" t="s">
        <v>9</v>
      </c>
      <c r="L56" s="21"/>
      <c r="M56" s="21"/>
      <c r="N56" s="21"/>
      <c r="O56" s="8" t="s">
        <v>10</v>
      </c>
      <c r="P56" s="167"/>
    </row>
    <row r="57" ht="17.4" customHeight="1" spans="1:16">
      <c r="A57" s="21"/>
      <c r="B57" s="21"/>
      <c r="C57" s="21"/>
      <c r="D57" s="13" t="s">
        <v>11</v>
      </c>
      <c r="E57" s="21" t="s">
        <v>12</v>
      </c>
      <c r="F57" s="21" t="s">
        <v>13</v>
      </c>
      <c r="G57" s="21"/>
      <c r="H57" s="21" t="s">
        <v>14</v>
      </c>
      <c r="I57" s="21" t="s">
        <v>15</v>
      </c>
      <c r="J57" s="21" t="s">
        <v>16</v>
      </c>
      <c r="K57" s="21" t="s">
        <v>17</v>
      </c>
      <c r="L57" s="21" t="s">
        <v>18</v>
      </c>
      <c r="M57" s="21" t="s">
        <v>19</v>
      </c>
      <c r="N57" s="21" t="s">
        <v>20</v>
      </c>
      <c r="O57" s="8"/>
      <c r="P57" s="167"/>
    </row>
    <row r="58" ht="17.4" customHeight="1" spans="1:16">
      <c r="A58" s="25" t="s">
        <v>51</v>
      </c>
      <c r="B58" s="26" t="s">
        <v>52</v>
      </c>
      <c r="C58" s="11">
        <v>205</v>
      </c>
      <c r="D58" s="159">
        <v>7.45</v>
      </c>
      <c r="E58" s="159">
        <v>7.08</v>
      </c>
      <c r="F58" s="159">
        <v>36.63</v>
      </c>
      <c r="G58" s="159">
        <f>(D58+F58)*4+(E58*9)</f>
        <v>240.04</v>
      </c>
      <c r="H58" s="159">
        <v>0.08</v>
      </c>
      <c r="I58" s="159">
        <v>1.32</v>
      </c>
      <c r="J58" s="159">
        <v>0.06</v>
      </c>
      <c r="K58" s="159">
        <v>133.36</v>
      </c>
      <c r="L58" s="159">
        <v>119.02</v>
      </c>
      <c r="M58" s="159">
        <v>19.9</v>
      </c>
      <c r="N58" s="159">
        <v>0.42</v>
      </c>
      <c r="O58" s="8">
        <f>27.94+10.2</f>
        <v>38.14</v>
      </c>
      <c r="P58" s="167"/>
    </row>
    <row r="59" ht="17.4" customHeight="1" spans="1:16">
      <c r="A59" s="13" t="s">
        <v>53</v>
      </c>
      <c r="B59" s="14" t="s">
        <v>54</v>
      </c>
      <c r="C59" s="13">
        <v>60</v>
      </c>
      <c r="D59" s="161">
        <v>8.44</v>
      </c>
      <c r="E59" s="161">
        <v>5.7</v>
      </c>
      <c r="F59" s="161">
        <v>16.51</v>
      </c>
      <c r="G59" s="161">
        <v>151.9</v>
      </c>
      <c r="H59" s="161">
        <v>0.04</v>
      </c>
      <c r="I59" s="161">
        <v>0.23</v>
      </c>
      <c r="J59" s="161">
        <v>0.04</v>
      </c>
      <c r="K59" s="161">
        <v>77.72</v>
      </c>
      <c r="L59" s="161">
        <v>110.16</v>
      </c>
      <c r="M59" s="161">
        <v>13.55</v>
      </c>
      <c r="N59" s="161">
        <v>0.39</v>
      </c>
      <c r="O59" s="23">
        <f>48.33+4.85</f>
        <v>53.18</v>
      </c>
      <c r="P59" s="167"/>
    </row>
    <row r="60" ht="17.4" customHeight="1" spans="1:16">
      <c r="A60" s="13" t="s">
        <v>25</v>
      </c>
      <c r="B60" s="14" t="s">
        <v>26</v>
      </c>
      <c r="C60" s="13">
        <v>200</v>
      </c>
      <c r="D60" s="84">
        <v>0</v>
      </c>
      <c r="E60" s="84">
        <v>0</v>
      </c>
      <c r="F60" s="84">
        <v>19</v>
      </c>
      <c r="G60" s="160">
        <v>80</v>
      </c>
      <c r="H60" s="84">
        <v>0.3</v>
      </c>
      <c r="I60" s="84">
        <v>20</v>
      </c>
      <c r="J60" s="84">
        <v>0.12</v>
      </c>
      <c r="K60" s="84">
        <v>0</v>
      </c>
      <c r="L60" s="84">
        <v>0</v>
      </c>
      <c r="M60" s="84">
        <v>0</v>
      </c>
      <c r="N60" s="84">
        <v>0</v>
      </c>
      <c r="O60" s="8">
        <v>12.95</v>
      </c>
      <c r="P60" s="167"/>
    </row>
    <row r="61" ht="17.4" customHeight="1" spans="1:16">
      <c r="A61" s="13"/>
      <c r="B61" s="14" t="s">
        <v>27</v>
      </c>
      <c r="C61" s="13">
        <v>50</v>
      </c>
      <c r="D61" s="23">
        <v>3.25</v>
      </c>
      <c r="E61" s="23">
        <v>0.883</v>
      </c>
      <c r="F61" s="23">
        <v>29.75</v>
      </c>
      <c r="G61" s="23">
        <v>139.833</v>
      </c>
      <c r="H61" s="23">
        <v>0.05</v>
      </c>
      <c r="I61" s="23">
        <v>0</v>
      </c>
      <c r="J61" s="23">
        <v>0</v>
      </c>
      <c r="K61" s="23">
        <v>9.5</v>
      </c>
      <c r="L61" s="23">
        <v>32.5</v>
      </c>
      <c r="M61" s="23">
        <v>6.5</v>
      </c>
      <c r="N61" s="23">
        <v>0.6</v>
      </c>
      <c r="O61" s="39">
        <v>6.4</v>
      </c>
      <c r="P61" s="167"/>
    </row>
    <row r="62" ht="17.4" customHeight="1" spans="1:16">
      <c r="A62" s="16"/>
      <c r="B62" s="16" t="s">
        <v>28</v>
      </c>
      <c r="C62" s="24">
        <f t="shared" ref="C62:N62" si="7">SUM(C58:C61)</f>
        <v>515</v>
      </c>
      <c r="D62" s="24">
        <f t="shared" si="7"/>
        <v>19.14</v>
      </c>
      <c r="E62" s="24">
        <f t="shared" si="7"/>
        <v>13.663</v>
      </c>
      <c r="F62" s="24">
        <f t="shared" si="7"/>
        <v>101.89</v>
      </c>
      <c r="G62" s="24">
        <f t="shared" si="7"/>
        <v>611.773</v>
      </c>
      <c r="H62" s="24">
        <f t="shared" si="7"/>
        <v>0.47</v>
      </c>
      <c r="I62" s="24">
        <f t="shared" si="7"/>
        <v>21.55</v>
      </c>
      <c r="J62" s="24">
        <f t="shared" si="7"/>
        <v>0.22</v>
      </c>
      <c r="K62" s="24">
        <f t="shared" si="7"/>
        <v>220.58</v>
      </c>
      <c r="L62" s="24">
        <f t="shared" si="7"/>
        <v>261.68</v>
      </c>
      <c r="M62" s="24">
        <f t="shared" si="7"/>
        <v>39.95</v>
      </c>
      <c r="N62" s="24">
        <f t="shared" si="7"/>
        <v>1.41</v>
      </c>
      <c r="O62" s="24">
        <f>SUM(O58:O61)</f>
        <v>110.67</v>
      </c>
      <c r="P62" s="166"/>
    </row>
    <row r="63" ht="17.4" customHeight="1" spans="1:16">
      <c r="A63" s="44"/>
      <c r="B63" s="44"/>
      <c r="C63" s="44"/>
      <c r="D63" s="165"/>
      <c r="E63" s="165"/>
      <c r="F63" s="165"/>
      <c r="G63" s="165"/>
      <c r="H63" s="165"/>
      <c r="I63" s="165"/>
      <c r="J63" s="165"/>
      <c r="K63" s="165"/>
      <c r="L63" s="165"/>
      <c r="M63" s="165"/>
      <c r="N63" s="165"/>
      <c r="O63" s="166"/>
      <c r="P63" s="166"/>
    </row>
    <row r="64" ht="17.4" customHeight="1" spans="1:16">
      <c r="A64" s="3" t="s">
        <v>55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166"/>
      <c r="P64" s="166"/>
    </row>
    <row r="65" ht="17.4" customHeight="1" spans="1:16">
      <c r="A65" s="3" t="s">
        <v>2</v>
      </c>
      <c r="B65" s="4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66"/>
      <c r="P65" s="166"/>
    </row>
    <row r="66" ht="17.4" customHeight="1" spans="1:16">
      <c r="A66" s="21" t="s">
        <v>3</v>
      </c>
      <c r="B66" s="21" t="s">
        <v>4</v>
      </c>
      <c r="C66" s="21" t="s">
        <v>5</v>
      </c>
      <c r="D66" s="13" t="s">
        <v>6</v>
      </c>
      <c r="E66" s="13"/>
      <c r="F66" s="13"/>
      <c r="G66" s="21" t="s">
        <v>7</v>
      </c>
      <c r="H66" s="21" t="s">
        <v>8</v>
      </c>
      <c r="I66" s="21"/>
      <c r="J66" s="21"/>
      <c r="K66" s="21" t="s">
        <v>9</v>
      </c>
      <c r="L66" s="21"/>
      <c r="M66" s="21"/>
      <c r="N66" s="21"/>
      <c r="O66" s="8" t="s">
        <v>10</v>
      </c>
      <c r="P66" s="166"/>
    </row>
    <row r="67" ht="17.4" customHeight="1" spans="1:16">
      <c r="A67" s="21"/>
      <c r="B67" s="21"/>
      <c r="C67" s="21"/>
      <c r="D67" s="13" t="s">
        <v>11</v>
      </c>
      <c r="E67" s="21" t="s">
        <v>12</v>
      </c>
      <c r="F67" s="21" t="s">
        <v>13</v>
      </c>
      <c r="G67" s="21"/>
      <c r="H67" s="21" t="s">
        <v>14</v>
      </c>
      <c r="I67" s="21" t="s">
        <v>15</v>
      </c>
      <c r="J67" s="21" t="s">
        <v>16</v>
      </c>
      <c r="K67" s="21" t="s">
        <v>17</v>
      </c>
      <c r="L67" s="21" t="s">
        <v>18</v>
      </c>
      <c r="M67" s="21" t="s">
        <v>19</v>
      </c>
      <c r="N67" s="21" t="s">
        <v>20</v>
      </c>
      <c r="O67" s="8"/>
      <c r="P67" s="175"/>
    </row>
    <row r="68" ht="17.4" customHeight="1" spans="1:16">
      <c r="A68" s="13" t="s">
        <v>56</v>
      </c>
      <c r="B68" s="14" t="s">
        <v>57</v>
      </c>
      <c r="C68" s="13">
        <v>110</v>
      </c>
      <c r="D68" s="172">
        <v>9.84</v>
      </c>
      <c r="E68" s="172">
        <v>16.94</v>
      </c>
      <c r="F68" s="172">
        <v>17.44</v>
      </c>
      <c r="G68" s="172">
        <v>262</v>
      </c>
      <c r="H68" s="172">
        <v>0.1</v>
      </c>
      <c r="I68" s="172">
        <v>8.2</v>
      </c>
      <c r="J68" s="172">
        <v>0.01</v>
      </c>
      <c r="K68" s="172">
        <v>49.53</v>
      </c>
      <c r="L68" s="172">
        <v>131.23</v>
      </c>
      <c r="M68" s="172">
        <v>44.87</v>
      </c>
      <c r="N68" s="176">
        <v>1.51</v>
      </c>
      <c r="O68" s="8">
        <f>45.43+2.79</f>
        <v>48.22</v>
      </c>
      <c r="P68" s="166"/>
    </row>
    <row r="69" ht="17.4" customHeight="1" spans="1:16">
      <c r="A69" s="19" t="s">
        <v>37</v>
      </c>
      <c r="B69" s="20" t="s">
        <v>38</v>
      </c>
      <c r="C69" s="21">
        <v>150</v>
      </c>
      <c r="D69" s="13">
        <v>8.75</v>
      </c>
      <c r="E69" s="13">
        <v>6.62</v>
      </c>
      <c r="F69" s="13">
        <v>43.06</v>
      </c>
      <c r="G69" s="21">
        <f>(D69+F69)*4+(E69*9)</f>
        <v>266.82</v>
      </c>
      <c r="H69" s="13">
        <v>0.29</v>
      </c>
      <c r="I69" s="13">
        <v>0</v>
      </c>
      <c r="J69" s="13">
        <v>0.03</v>
      </c>
      <c r="K69" s="13">
        <v>17.24</v>
      </c>
      <c r="L69" s="13">
        <v>207.47</v>
      </c>
      <c r="M69" s="13">
        <v>138.75</v>
      </c>
      <c r="N69" s="13">
        <v>4.67</v>
      </c>
      <c r="O69" s="15">
        <v>15.53</v>
      </c>
      <c r="P69" s="167"/>
    </row>
    <row r="70" ht="17.4" customHeight="1" spans="1:16">
      <c r="A70" s="13" t="s">
        <v>32</v>
      </c>
      <c r="B70" s="14" t="s">
        <v>33</v>
      </c>
      <c r="C70" s="13">
        <v>200</v>
      </c>
      <c r="D70" s="84">
        <v>0.2</v>
      </c>
      <c r="E70" s="84">
        <v>0.05</v>
      </c>
      <c r="F70" s="84">
        <v>15.01</v>
      </c>
      <c r="G70" s="160">
        <f>(D70+F70)*4+(E70*9)</f>
        <v>61.29</v>
      </c>
      <c r="H70" s="84">
        <v>0</v>
      </c>
      <c r="I70" s="84">
        <v>0.1</v>
      </c>
      <c r="J70" s="84">
        <v>0</v>
      </c>
      <c r="K70" s="84">
        <v>5.25</v>
      </c>
      <c r="L70" s="84">
        <v>8.24</v>
      </c>
      <c r="M70" s="84">
        <v>4.4</v>
      </c>
      <c r="N70" s="84">
        <v>0.86</v>
      </c>
      <c r="O70" s="23">
        <v>4.82</v>
      </c>
      <c r="P70" s="167"/>
    </row>
    <row r="71" ht="17.4" customHeight="1" spans="1:16">
      <c r="A71" s="13"/>
      <c r="B71" s="14" t="s">
        <v>34</v>
      </c>
      <c r="C71" s="13">
        <v>50</v>
      </c>
      <c r="D71" s="162">
        <v>1.5</v>
      </c>
      <c r="E71" s="162">
        <v>0.3</v>
      </c>
      <c r="F71" s="162">
        <v>24.6</v>
      </c>
      <c r="G71" s="162">
        <v>107.3</v>
      </c>
      <c r="H71" s="162">
        <v>0.1</v>
      </c>
      <c r="I71" s="162">
        <v>0</v>
      </c>
      <c r="J71" s="162">
        <v>0</v>
      </c>
      <c r="K71" s="162">
        <v>10</v>
      </c>
      <c r="L71" s="162">
        <v>32.5</v>
      </c>
      <c r="M71" s="162">
        <v>7</v>
      </c>
      <c r="N71" s="162">
        <v>0.6</v>
      </c>
      <c r="O71" s="15">
        <v>3.73</v>
      </c>
      <c r="P71" s="167"/>
    </row>
    <row r="72" ht="17.4" customHeight="1" spans="1:16">
      <c r="A72" s="16"/>
      <c r="B72" s="16" t="s">
        <v>28</v>
      </c>
      <c r="C72" s="24">
        <f t="shared" ref="C72:N72" si="8">SUM(C68:C71)</f>
        <v>510</v>
      </c>
      <c r="D72" s="24">
        <f t="shared" si="8"/>
        <v>20.29</v>
      </c>
      <c r="E72" s="24">
        <f t="shared" si="8"/>
        <v>23.91</v>
      </c>
      <c r="F72" s="24">
        <f t="shared" si="8"/>
        <v>100.11</v>
      </c>
      <c r="G72" s="24">
        <f t="shared" si="8"/>
        <v>697.41</v>
      </c>
      <c r="H72" s="24">
        <f t="shared" si="8"/>
        <v>0.49</v>
      </c>
      <c r="I72" s="24">
        <f t="shared" si="8"/>
        <v>8.3</v>
      </c>
      <c r="J72" s="24">
        <f t="shared" si="8"/>
        <v>0.04</v>
      </c>
      <c r="K72" s="24">
        <f t="shared" si="8"/>
        <v>82.02</v>
      </c>
      <c r="L72" s="24">
        <f t="shared" si="8"/>
        <v>379.44</v>
      </c>
      <c r="M72" s="24">
        <f t="shared" si="8"/>
        <v>195.02</v>
      </c>
      <c r="N72" s="24">
        <f t="shared" si="8"/>
        <v>7.64</v>
      </c>
      <c r="O72" s="24">
        <f>SUM(O68:O71)</f>
        <v>72.3</v>
      </c>
      <c r="P72" s="167"/>
    </row>
    <row r="73" ht="17.4" customHeight="1" spans="1:16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166"/>
      <c r="P73" s="167"/>
    </row>
    <row r="74" ht="17.4" customHeight="1" spans="1:16">
      <c r="A74" s="3" t="s">
        <v>58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166"/>
      <c r="P74" s="167"/>
    </row>
    <row r="75" ht="17.4" customHeight="1" spans="1:16">
      <c r="A75" s="3" t="s">
        <v>2</v>
      </c>
      <c r="B75" s="4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66"/>
      <c r="P75" s="167"/>
    </row>
    <row r="76" ht="17.4" customHeight="1" spans="1:16">
      <c r="A76" s="21" t="s">
        <v>3</v>
      </c>
      <c r="B76" s="21" t="s">
        <v>4</v>
      </c>
      <c r="C76" s="21" t="s">
        <v>5</v>
      </c>
      <c r="D76" s="13" t="s">
        <v>6</v>
      </c>
      <c r="E76" s="13"/>
      <c r="F76" s="13"/>
      <c r="G76" s="21" t="s">
        <v>7</v>
      </c>
      <c r="H76" s="21" t="s">
        <v>8</v>
      </c>
      <c r="I76" s="21"/>
      <c r="J76" s="21"/>
      <c r="K76" s="21" t="s">
        <v>9</v>
      </c>
      <c r="L76" s="21"/>
      <c r="M76" s="21"/>
      <c r="N76" s="21"/>
      <c r="O76" s="8" t="s">
        <v>10</v>
      </c>
      <c r="P76" s="167"/>
    </row>
    <row r="77" ht="17.4" customHeight="1" spans="1:16">
      <c r="A77" s="21"/>
      <c r="B77" s="21"/>
      <c r="C77" s="21"/>
      <c r="D77" s="13" t="s">
        <v>11</v>
      </c>
      <c r="E77" s="21" t="s">
        <v>12</v>
      </c>
      <c r="F77" s="21" t="s">
        <v>13</v>
      </c>
      <c r="G77" s="21"/>
      <c r="H77" s="21" t="s">
        <v>14</v>
      </c>
      <c r="I77" s="21" t="s">
        <v>15</v>
      </c>
      <c r="J77" s="21" t="s">
        <v>16</v>
      </c>
      <c r="K77" s="21" t="s">
        <v>17</v>
      </c>
      <c r="L77" s="21" t="s">
        <v>18</v>
      </c>
      <c r="M77" s="21" t="s">
        <v>19</v>
      </c>
      <c r="N77" s="21" t="s">
        <v>20</v>
      </c>
      <c r="O77" s="8"/>
      <c r="P77" s="167"/>
    </row>
    <row r="78" ht="17.4" customHeight="1" spans="1:16">
      <c r="A78" s="19" t="s">
        <v>59</v>
      </c>
      <c r="B78" s="53" t="s">
        <v>60</v>
      </c>
      <c r="C78" s="11">
        <v>250</v>
      </c>
      <c r="D78" s="172">
        <v>18</v>
      </c>
      <c r="E78" s="172">
        <v>21</v>
      </c>
      <c r="F78" s="172">
        <v>15</v>
      </c>
      <c r="G78" s="172">
        <v>320</v>
      </c>
      <c r="H78" s="172">
        <v>0.13</v>
      </c>
      <c r="I78" s="172">
        <v>130</v>
      </c>
      <c r="J78" s="172">
        <v>109</v>
      </c>
      <c r="K78" s="172">
        <v>148.2</v>
      </c>
      <c r="L78" s="172">
        <v>221.8</v>
      </c>
      <c r="M78" s="172">
        <v>63.7</v>
      </c>
      <c r="N78" s="176">
        <f>3.6/1000</f>
        <v>0.0036</v>
      </c>
      <c r="O78" s="8">
        <v>58.45</v>
      </c>
      <c r="P78" s="167"/>
    </row>
    <row r="79" ht="17.4" customHeight="1" spans="1:16">
      <c r="A79" s="13" t="s">
        <v>32</v>
      </c>
      <c r="B79" s="14" t="s">
        <v>33</v>
      </c>
      <c r="C79" s="13">
        <v>200</v>
      </c>
      <c r="D79" s="84">
        <v>0.2</v>
      </c>
      <c r="E79" s="84">
        <v>0.05</v>
      </c>
      <c r="F79" s="84">
        <v>15.01</v>
      </c>
      <c r="G79" s="160">
        <f>(D79+F79)*4+(E79*9)</f>
        <v>61.29</v>
      </c>
      <c r="H79" s="84">
        <v>0</v>
      </c>
      <c r="I79" s="84">
        <v>0.1</v>
      </c>
      <c r="J79" s="84">
        <v>0</v>
      </c>
      <c r="K79" s="84">
        <v>5.25</v>
      </c>
      <c r="L79" s="84">
        <v>8.24</v>
      </c>
      <c r="M79" s="84">
        <v>4.4</v>
      </c>
      <c r="N79" s="84">
        <v>0.86</v>
      </c>
      <c r="O79" s="23">
        <v>4.82</v>
      </c>
      <c r="P79" s="167"/>
    </row>
    <row r="80" ht="17.4" customHeight="1" spans="1:16">
      <c r="A80" s="13"/>
      <c r="B80" s="14" t="s">
        <v>34</v>
      </c>
      <c r="C80" s="13">
        <v>50</v>
      </c>
      <c r="D80" s="162">
        <v>1.5</v>
      </c>
      <c r="E80" s="162">
        <v>0.3</v>
      </c>
      <c r="F80" s="162">
        <v>24.6</v>
      </c>
      <c r="G80" s="162">
        <v>107.3</v>
      </c>
      <c r="H80" s="162">
        <v>0.1</v>
      </c>
      <c r="I80" s="162">
        <v>0</v>
      </c>
      <c r="J80" s="162">
        <v>0</v>
      </c>
      <c r="K80" s="162">
        <v>10</v>
      </c>
      <c r="L80" s="162">
        <v>32.5</v>
      </c>
      <c r="M80" s="162">
        <v>7</v>
      </c>
      <c r="N80" s="162">
        <v>0.6</v>
      </c>
      <c r="O80" s="15">
        <v>5.12</v>
      </c>
      <c r="P80" s="167"/>
    </row>
    <row r="81" ht="17.4" customHeight="1" spans="1:16">
      <c r="A81" s="16"/>
      <c r="B81" s="16" t="s">
        <v>28</v>
      </c>
      <c r="C81" s="24">
        <f t="shared" ref="C81:N81" si="9">SUM(C78:C80)</f>
        <v>500</v>
      </c>
      <c r="D81" s="24">
        <f t="shared" si="9"/>
        <v>19.7</v>
      </c>
      <c r="E81" s="24">
        <f t="shared" si="9"/>
        <v>21.35</v>
      </c>
      <c r="F81" s="24">
        <f t="shared" si="9"/>
        <v>54.61</v>
      </c>
      <c r="G81" s="24">
        <f t="shared" si="9"/>
        <v>488.59</v>
      </c>
      <c r="H81" s="24">
        <f t="shared" si="9"/>
        <v>0.23</v>
      </c>
      <c r="I81" s="24">
        <f t="shared" si="9"/>
        <v>130.1</v>
      </c>
      <c r="J81" s="24">
        <f t="shared" si="9"/>
        <v>109</v>
      </c>
      <c r="K81" s="24">
        <f t="shared" si="9"/>
        <v>163.45</v>
      </c>
      <c r="L81" s="24">
        <f t="shared" si="9"/>
        <v>262.54</v>
      </c>
      <c r="M81" s="24">
        <f t="shared" si="9"/>
        <v>75.1</v>
      </c>
      <c r="N81" s="24">
        <f t="shared" si="9"/>
        <v>1.4636</v>
      </c>
      <c r="O81" s="24">
        <f>SUM(O78:O80)</f>
        <v>68.39</v>
      </c>
      <c r="P81" s="167"/>
    </row>
    <row r="82" ht="17.4" customHeight="1" spans="1:16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66"/>
      <c r="P82" s="167"/>
    </row>
    <row r="83" ht="17.4" customHeight="1" spans="1:16">
      <c r="A83" s="3" t="s">
        <v>61</v>
      </c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166"/>
      <c r="P83" s="167"/>
    </row>
    <row r="84" ht="17.4" customHeight="1" spans="1:16">
      <c r="A84" s="3" t="s">
        <v>2</v>
      </c>
      <c r="B84" s="4"/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66"/>
      <c r="P84" s="167"/>
    </row>
    <row r="85" ht="17.4" customHeight="1" spans="1:16">
      <c r="A85" s="21" t="s">
        <v>3</v>
      </c>
      <c r="B85" s="21" t="s">
        <v>4</v>
      </c>
      <c r="C85" s="21" t="s">
        <v>5</v>
      </c>
      <c r="D85" s="13" t="s">
        <v>6</v>
      </c>
      <c r="E85" s="13"/>
      <c r="F85" s="13"/>
      <c r="G85" s="21" t="s">
        <v>7</v>
      </c>
      <c r="H85" s="21" t="s">
        <v>8</v>
      </c>
      <c r="I85" s="21"/>
      <c r="J85" s="21"/>
      <c r="K85" s="21" t="s">
        <v>9</v>
      </c>
      <c r="L85" s="21"/>
      <c r="M85" s="21"/>
      <c r="N85" s="21"/>
      <c r="O85" s="8" t="s">
        <v>10</v>
      </c>
      <c r="P85" s="175"/>
    </row>
    <row r="86" ht="17.4" customHeight="1" spans="1:16">
      <c r="A86" s="21"/>
      <c r="B86" s="21"/>
      <c r="C86" s="21"/>
      <c r="D86" s="13" t="s">
        <v>11</v>
      </c>
      <c r="E86" s="21" t="s">
        <v>12</v>
      </c>
      <c r="F86" s="21" t="s">
        <v>13</v>
      </c>
      <c r="G86" s="21"/>
      <c r="H86" s="21" t="s">
        <v>14</v>
      </c>
      <c r="I86" s="21" t="s">
        <v>15</v>
      </c>
      <c r="J86" s="21" t="s">
        <v>16</v>
      </c>
      <c r="K86" s="21" t="s">
        <v>17</v>
      </c>
      <c r="L86" s="21" t="s">
        <v>18</v>
      </c>
      <c r="M86" s="21" t="s">
        <v>19</v>
      </c>
      <c r="N86" s="21" t="s">
        <v>20</v>
      </c>
      <c r="O86" s="8"/>
      <c r="P86" s="167"/>
    </row>
    <row r="87" ht="17.4" customHeight="1" spans="1:16">
      <c r="A87" s="19" t="s">
        <v>62</v>
      </c>
      <c r="B87" s="53" t="s">
        <v>63</v>
      </c>
      <c r="C87" s="11">
        <v>100</v>
      </c>
      <c r="D87" s="173">
        <v>13.18</v>
      </c>
      <c r="E87" s="173">
        <v>7.38</v>
      </c>
      <c r="F87" s="173">
        <v>14.93</v>
      </c>
      <c r="G87" s="173">
        <v>178.84</v>
      </c>
      <c r="H87" s="173">
        <v>0.13</v>
      </c>
      <c r="I87" s="173">
        <v>1.07</v>
      </c>
      <c r="J87" s="173">
        <v>0</v>
      </c>
      <c r="K87" s="173">
        <v>67.4</v>
      </c>
      <c r="L87" s="173">
        <v>207.44</v>
      </c>
      <c r="M87" s="173">
        <v>37.87</v>
      </c>
      <c r="N87" s="173">
        <v>1.31</v>
      </c>
      <c r="O87" s="8">
        <v>31.36</v>
      </c>
      <c r="P87" s="167"/>
    </row>
    <row r="88" ht="17.4" customHeight="1" spans="1:16">
      <c r="A88" s="19" t="s">
        <v>42</v>
      </c>
      <c r="B88" s="20" t="s">
        <v>43</v>
      </c>
      <c r="C88" s="21">
        <v>150</v>
      </c>
      <c r="D88" s="85">
        <v>3.24</v>
      </c>
      <c r="E88" s="85">
        <v>5.6</v>
      </c>
      <c r="F88" s="85">
        <v>22.05</v>
      </c>
      <c r="G88" s="160">
        <f>(D88+F88)*4+(E88*9)</f>
        <v>151.56</v>
      </c>
      <c r="H88" s="85">
        <v>0.15</v>
      </c>
      <c r="I88" s="85">
        <v>25.95</v>
      </c>
      <c r="J88" s="85">
        <v>0.03</v>
      </c>
      <c r="K88" s="85">
        <v>69.5</v>
      </c>
      <c r="L88" s="85">
        <v>96.71</v>
      </c>
      <c r="M88" s="85">
        <v>34.49</v>
      </c>
      <c r="N88" s="85">
        <v>1.4</v>
      </c>
      <c r="O88" s="8">
        <v>36</v>
      </c>
      <c r="P88" s="167"/>
    </row>
    <row r="89" ht="17.4" customHeight="1" spans="1:16">
      <c r="A89" s="13" t="s">
        <v>32</v>
      </c>
      <c r="B89" s="14" t="s">
        <v>33</v>
      </c>
      <c r="C89" s="13">
        <v>200</v>
      </c>
      <c r="D89" s="84">
        <v>0.2</v>
      </c>
      <c r="E89" s="84">
        <v>0.05</v>
      </c>
      <c r="F89" s="84">
        <v>15.01</v>
      </c>
      <c r="G89" s="160">
        <f>(D89+F89)*4+(E89*9)</f>
        <v>61.29</v>
      </c>
      <c r="H89" s="84">
        <v>0</v>
      </c>
      <c r="I89" s="84">
        <v>0.1</v>
      </c>
      <c r="J89" s="84">
        <v>0</v>
      </c>
      <c r="K89" s="84">
        <v>5.25</v>
      </c>
      <c r="L89" s="84">
        <v>8.24</v>
      </c>
      <c r="M89" s="84">
        <v>4.4</v>
      </c>
      <c r="N89" s="84">
        <v>0.86</v>
      </c>
      <c r="O89" s="23">
        <v>4.82</v>
      </c>
      <c r="P89" s="167"/>
    </row>
    <row r="90" ht="17.4" customHeight="1" spans="1:16">
      <c r="A90" s="13"/>
      <c r="B90" s="14" t="s">
        <v>34</v>
      </c>
      <c r="C90" s="13">
        <v>50</v>
      </c>
      <c r="D90" s="162">
        <v>1.5</v>
      </c>
      <c r="E90" s="162">
        <v>0.3</v>
      </c>
      <c r="F90" s="162">
        <v>24.6</v>
      </c>
      <c r="G90" s="162">
        <v>107.3</v>
      </c>
      <c r="H90" s="162">
        <v>0.1</v>
      </c>
      <c r="I90" s="162">
        <v>0</v>
      </c>
      <c r="J90" s="162">
        <v>0</v>
      </c>
      <c r="K90" s="162">
        <v>10</v>
      </c>
      <c r="L90" s="162">
        <v>32.5</v>
      </c>
      <c r="M90" s="162">
        <v>7</v>
      </c>
      <c r="N90" s="162">
        <v>0.6</v>
      </c>
      <c r="O90" s="13">
        <v>3.73</v>
      </c>
      <c r="P90" s="167"/>
    </row>
    <row r="91" ht="17.4" customHeight="1" spans="1:16">
      <c r="A91" s="16"/>
      <c r="B91" s="16" t="s">
        <v>28</v>
      </c>
      <c r="C91" s="17">
        <f t="shared" ref="C91:N91" si="10">SUM(C87:C90)</f>
        <v>500</v>
      </c>
      <c r="D91" s="17">
        <f t="shared" si="10"/>
        <v>18.12</v>
      </c>
      <c r="E91" s="17">
        <f t="shared" si="10"/>
        <v>13.33</v>
      </c>
      <c r="F91" s="17">
        <f t="shared" si="10"/>
        <v>76.59</v>
      </c>
      <c r="G91" s="17">
        <f t="shared" si="10"/>
        <v>498.99</v>
      </c>
      <c r="H91" s="17">
        <f t="shared" si="10"/>
        <v>0.38</v>
      </c>
      <c r="I91" s="17">
        <f t="shared" si="10"/>
        <v>27.12</v>
      </c>
      <c r="J91" s="17">
        <f t="shared" si="10"/>
        <v>0.03</v>
      </c>
      <c r="K91" s="17">
        <f t="shared" si="10"/>
        <v>152.15</v>
      </c>
      <c r="L91" s="17">
        <f t="shared" si="10"/>
        <v>344.89</v>
      </c>
      <c r="M91" s="17">
        <f t="shared" si="10"/>
        <v>83.76</v>
      </c>
      <c r="N91" s="17">
        <f t="shared" si="10"/>
        <v>4.17</v>
      </c>
      <c r="O91" s="17">
        <f>SUM(O87:O90)</f>
        <v>75.91</v>
      </c>
      <c r="P91" s="167"/>
    </row>
    <row r="92" ht="17.4" customHeight="1" spans="1:16">
      <c r="A92" s="44"/>
      <c r="B92" s="44"/>
      <c r="C92" s="44"/>
      <c r="D92" s="165"/>
      <c r="E92" s="165"/>
      <c r="F92" s="165"/>
      <c r="G92" s="165"/>
      <c r="H92" s="165"/>
      <c r="I92" s="165"/>
      <c r="J92" s="91"/>
      <c r="K92" s="165"/>
      <c r="L92" s="165"/>
      <c r="M92" s="165"/>
      <c r="N92" s="165"/>
      <c r="O92" s="166"/>
      <c r="P92" s="167"/>
    </row>
    <row r="93" ht="17.4" customHeight="1" spans="1:16">
      <c r="A93" s="3" t="s">
        <v>64</v>
      </c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166"/>
      <c r="P93" s="167"/>
    </row>
    <row r="94" ht="17.4" customHeight="1" spans="1:16">
      <c r="A94" s="3" t="s">
        <v>2</v>
      </c>
      <c r="B94" s="4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66"/>
      <c r="P94" s="167"/>
    </row>
    <row r="95" ht="17.4" customHeight="1" spans="1:16">
      <c r="A95" s="21" t="s">
        <v>3</v>
      </c>
      <c r="B95" s="21" t="s">
        <v>4</v>
      </c>
      <c r="C95" s="21" t="s">
        <v>5</v>
      </c>
      <c r="D95" s="13" t="s">
        <v>6</v>
      </c>
      <c r="E95" s="13"/>
      <c r="F95" s="13"/>
      <c r="G95" s="21" t="s">
        <v>7</v>
      </c>
      <c r="H95" s="21" t="s">
        <v>8</v>
      </c>
      <c r="I95" s="21"/>
      <c r="J95" s="21"/>
      <c r="K95" s="21" t="s">
        <v>9</v>
      </c>
      <c r="L95" s="21"/>
      <c r="M95" s="21"/>
      <c r="N95" s="21"/>
      <c r="O95" s="8" t="s">
        <v>10</v>
      </c>
      <c r="P95" s="167"/>
    </row>
    <row r="96" ht="17.4" customHeight="1" spans="1:16">
      <c r="A96" s="21"/>
      <c r="B96" s="21"/>
      <c r="C96" s="21"/>
      <c r="D96" s="13" t="s">
        <v>11</v>
      </c>
      <c r="E96" s="21" t="s">
        <v>12</v>
      </c>
      <c r="F96" s="21" t="s">
        <v>13</v>
      </c>
      <c r="G96" s="21"/>
      <c r="H96" s="21" t="s">
        <v>14</v>
      </c>
      <c r="I96" s="21" t="s">
        <v>15</v>
      </c>
      <c r="J96" s="21" t="s">
        <v>16</v>
      </c>
      <c r="K96" s="21" t="s">
        <v>17</v>
      </c>
      <c r="L96" s="21" t="s">
        <v>18</v>
      </c>
      <c r="M96" s="21" t="s">
        <v>19</v>
      </c>
      <c r="N96" s="21" t="s">
        <v>20</v>
      </c>
      <c r="O96" s="8"/>
      <c r="P96" s="167"/>
    </row>
    <row r="97" ht="17.4" customHeight="1" spans="1:16">
      <c r="A97" s="9" t="s">
        <v>45</v>
      </c>
      <c r="B97" s="10" t="s">
        <v>65</v>
      </c>
      <c r="C97" s="9">
        <v>60</v>
      </c>
      <c r="D97" s="84">
        <v>0.9</v>
      </c>
      <c r="E97" s="84">
        <v>0.06</v>
      </c>
      <c r="F97" s="84">
        <v>5.28</v>
      </c>
      <c r="G97" s="84">
        <v>25.26</v>
      </c>
      <c r="H97" s="84">
        <v>0</v>
      </c>
      <c r="I97" s="84">
        <v>3</v>
      </c>
      <c r="J97" s="84">
        <v>0</v>
      </c>
      <c r="K97" s="84">
        <v>13.8</v>
      </c>
      <c r="L97" s="84">
        <v>14.4</v>
      </c>
      <c r="M97" s="84">
        <v>8.4</v>
      </c>
      <c r="N97" s="84">
        <v>0.36</v>
      </c>
      <c r="O97" s="8">
        <f>3.77*2</f>
        <v>7.54</v>
      </c>
      <c r="P97" s="167"/>
    </row>
    <row r="98" ht="17.4" customHeight="1" spans="1:16">
      <c r="A98" s="19" t="s">
        <v>53</v>
      </c>
      <c r="B98" s="20" t="s">
        <v>66</v>
      </c>
      <c r="C98" s="21">
        <v>200</v>
      </c>
      <c r="D98" s="13">
        <v>8.75</v>
      </c>
      <c r="E98" s="13">
        <v>6.62</v>
      </c>
      <c r="F98" s="13">
        <v>43.06</v>
      </c>
      <c r="G98" s="21">
        <f>(D98+F98)*4+(E98*9)</f>
        <v>266.82</v>
      </c>
      <c r="H98" s="13">
        <v>0.29</v>
      </c>
      <c r="I98" s="13">
        <v>0</v>
      </c>
      <c r="J98" s="13">
        <v>0.03</v>
      </c>
      <c r="K98" s="13">
        <v>17.24</v>
      </c>
      <c r="L98" s="13">
        <v>207.47</v>
      </c>
      <c r="M98" s="13">
        <v>138.75</v>
      </c>
      <c r="N98" s="13">
        <v>4.67</v>
      </c>
      <c r="O98" s="15">
        <f>93.7+20.39</f>
        <v>114.09</v>
      </c>
      <c r="P98" s="167"/>
    </row>
    <row r="99" ht="17.4" customHeight="1" spans="1:16">
      <c r="A99" s="13" t="s">
        <v>32</v>
      </c>
      <c r="B99" s="14" t="s">
        <v>33</v>
      </c>
      <c r="C99" s="13">
        <v>200</v>
      </c>
      <c r="D99" s="84">
        <v>0.2</v>
      </c>
      <c r="E99" s="84">
        <v>0.05</v>
      </c>
      <c r="F99" s="84">
        <v>15.01</v>
      </c>
      <c r="G99" s="160">
        <f>(D99+F99)*4+(E99*9)</f>
        <v>61.29</v>
      </c>
      <c r="H99" s="84">
        <v>0</v>
      </c>
      <c r="I99" s="84">
        <v>0.1</v>
      </c>
      <c r="J99" s="84">
        <v>0</v>
      </c>
      <c r="K99" s="84">
        <v>5.25</v>
      </c>
      <c r="L99" s="84">
        <v>8.24</v>
      </c>
      <c r="M99" s="84">
        <v>4.4</v>
      </c>
      <c r="N99" s="84">
        <v>0.86</v>
      </c>
      <c r="O99" s="23">
        <v>4.82</v>
      </c>
      <c r="P99" s="167"/>
    </row>
    <row r="100" ht="17.4" customHeight="1" spans="1:16">
      <c r="A100" s="13"/>
      <c r="B100" s="14" t="s">
        <v>34</v>
      </c>
      <c r="C100" s="13">
        <v>50</v>
      </c>
      <c r="D100" s="162">
        <v>1.5</v>
      </c>
      <c r="E100" s="162">
        <v>0.3</v>
      </c>
      <c r="F100" s="162">
        <v>24.6</v>
      </c>
      <c r="G100" s="162">
        <v>107.3</v>
      </c>
      <c r="H100" s="162">
        <v>0.1</v>
      </c>
      <c r="I100" s="162">
        <v>0</v>
      </c>
      <c r="J100" s="162">
        <v>0</v>
      </c>
      <c r="K100" s="162">
        <v>10</v>
      </c>
      <c r="L100" s="162">
        <v>32.5</v>
      </c>
      <c r="M100" s="162">
        <v>7</v>
      </c>
      <c r="N100" s="162">
        <v>0.6</v>
      </c>
      <c r="O100" s="13">
        <v>3.73</v>
      </c>
      <c r="P100" s="167"/>
    </row>
    <row r="101" ht="17.4" customHeight="1" spans="1:16">
      <c r="A101" s="16"/>
      <c r="B101" s="16" t="s">
        <v>28</v>
      </c>
      <c r="C101" s="17">
        <f t="shared" ref="C101:N101" si="11">SUM(C97:C100)</f>
        <v>510</v>
      </c>
      <c r="D101" s="17">
        <f t="shared" si="11"/>
        <v>11.35</v>
      </c>
      <c r="E101" s="17">
        <f t="shared" si="11"/>
        <v>7.03</v>
      </c>
      <c r="F101" s="17">
        <f t="shared" si="11"/>
        <v>87.95</v>
      </c>
      <c r="G101" s="17">
        <f t="shared" si="11"/>
        <v>460.67</v>
      </c>
      <c r="H101" s="17">
        <f t="shared" si="11"/>
        <v>0.39</v>
      </c>
      <c r="I101" s="17">
        <f t="shared" si="11"/>
        <v>3.1</v>
      </c>
      <c r="J101" s="17">
        <f t="shared" si="11"/>
        <v>0.03</v>
      </c>
      <c r="K101" s="17">
        <f t="shared" si="11"/>
        <v>46.29</v>
      </c>
      <c r="L101" s="17">
        <f t="shared" si="11"/>
        <v>262.61</v>
      </c>
      <c r="M101" s="17">
        <f t="shared" si="11"/>
        <v>158.55</v>
      </c>
      <c r="N101" s="17">
        <f t="shared" si="11"/>
        <v>6.49</v>
      </c>
      <c r="O101" s="17">
        <f>SUM(O97:O100)</f>
        <v>130.18</v>
      </c>
      <c r="P101" s="167"/>
    </row>
    <row r="102" ht="17.4" customHeight="1" spans="1:16">
      <c r="A102" s="42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66"/>
      <c r="P102" s="167"/>
    </row>
    <row r="103" ht="17.4" customHeight="1" spans="1:16">
      <c r="A103" s="44"/>
      <c r="B103" s="45" t="s">
        <v>67</v>
      </c>
      <c r="C103" s="35">
        <f t="shared" ref="C103:Q103" si="12">(C101+C91+C81+C72+C62)/5</f>
        <v>507</v>
      </c>
      <c r="D103" s="35">
        <f t="shared" si="12"/>
        <v>17.72</v>
      </c>
      <c r="E103" s="35">
        <f t="shared" si="12"/>
        <v>15.8566</v>
      </c>
      <c r="F103" s="35">
        <f t="shared" si="12"/>
        <v>84.23</v>
      </c>
      <c r="G103" s="35">
        <f t="shared" si="12"/>
        <v>551.4866</v>
      </c>
      <c r="H103" s="35">
        <f t="shared" si="12"/>
        <v>0.392</v>
      </c>
      <c r="I103" s="35">
        <f t="shared" si="12"/>
        <v>38.034</v>
      </c>
      <c r="J103" s="35">
        <f t="shared" si="12"/>
        <v>21.864</v>
      </c>
      <c r="K103" s="35">
        <f t="shared" si="12"/>
        <v>132.898</v>
      </c>
      <c r="L103" s="35">
        <f t="shared" si="12"/>
        <v>302.232</v>
      </c>
      <c r="M103" s="35">
        <f t="shared" si="12"/>
        <v>110.476</v>
      </c>
      <c r="N103" s="35">
        <f t="shared" si="12"/>
        <v>4.23472</v>
      </c>
      <c r="O103" s="35">
        <f>(O101+O91+O81+O72+O62)/5</f>
        <v>91.49</v>
      </c>
      <c r="P103" s="167"/>
    </row>
    <row r="104" ht="17.4" customHeight="1" spans="1:16">
      <c r="A104" s="125"/>
      <c r="B104" s="125"/>
      <c r="C104" s="125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77"/>
      <c r="P104" s="167"/>
    </row>
    <row r="105" ht="17.4" customHeight="1" spans="1:16">
      <c r="A105" s="131"/>
      <c r="B105" s="132"/>
      <c r="C105" s="167"/>
      <c r="D105" s="167"/>
      <c r="E105" s="167"/>
      <c r="F105" s="167"/>
      <c r="G105" s="167"/>
      <c r="H105" s="167"/>
      <c r="I105" s="167"/>
      <c r="J105" s="167"/>
      <c r="K105" s="167"/>
      <c r="L105" s="167"/>
      <c r="M105" s="167"/>
      <c r="N105" s="167"/>
      <c r="O105" s="166"/>
      <c r="P105" s="167"/>
    </row>
    <row r="106" ht="17.4" customHeight="1" spans="1:16">
      <c r="A106" s="61" t="s">
        <v>68</v>
      </c>
      <c r="B106" s="100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167"/>
      <c r="N106" s="167"/>
      <c r="O106" s="166"/>
      <c r="P106" s="167"/>
    </row>
    <row r="107" ht="17.4" customHeight="1" spans="1:16">
      <c r="A107" s="131"/>
      <c r="B107" s="84" t="s">
        <v>69</v>
      </c>
      <c r="C107" s="21" t="s">
        <v>5</v>
      </c>
      <c r="D107" s="13" t="s">
        <v>6</v>
      </c>
      <c r="E107" s="13"/>
      <c r="F107" s="13"/>
      <c r="G107" s="21" t="s">
        <v>7</v>
      </c>
      <c r="H107" s="21" t="s">
        <v>8</v>
      </c>
      <c r="I107" s="21"/>
      <c r="J107" s="21"/>
      <c r="K107" s="21" t="s">
        <v>9</v>
      </c>
      <c r="L107" s="21"/>
      <c r="M107" s="21"/>
      <c r="N107" s="21"/>
      <c r="O107" s="8" t="s">
        <v>10</v>
      </c>
      <c r="P107" s="178"/>
    </row>
    <row r="108" ht="17.4" customHeight="1" spans="1:16">
      <c r="A108" s="131"/>
      <c r="B108" s="84"/>
      <c r="C108" s="21"/>
      <c r="D108" s="13" t="s">
        <v>11</v>
      </c>
      <c r="E108" s="21" t="s">
        <v>12</v>
      </c>
      <c r="F108" s="21" t="s">
        <v>13</v>
      </c>
      <c r="G108" s="21"/>
      <c r="H108" s="21" t="s">
        <v>14</v>
      </c>
      <c r="I108" s="21" t="s">
        <v>15</v>
      </c>
      <c r="J108" s="21" t="s">
        <v>16</v>
      </c>
      <c r="K108" s="21" t="s">
        <v>17</v>
      </c>
      <c r="L108" s="21" t="s">
        <v>18</v>
      </c>
      <c r="M108" s="21" t="s">
        <v>19</v>
      </c>
      <c r="N108" s="21" t="s">
        <v>20</v>
      </c>
      <c r="O108" s="8"/>
      <c r="P108" s="167"/>
    </row>
    <row r="109" ht="17.4" customHeight="1" spans="1:16">
      <c r="A109" s="131"/>
      <c r="B109" s="133">
        <v>1</v>
      </c>
      <c r="C109" s="64">
        <f t="shared" ref="C109:Q109" si="13">C11</f>
        <v>500</v>
      </c>
      <c r="D109" s="64">
        <f t="shared" si="13"/>
        <v>15.3</v>
      </c>
      <c r="E109" s="64">
        <f t="shared" si="13"/>
        <v>13.76</v>
      </c>
      <c r="F109" s="64">
        <f t="shared" si="13"/>
        <v>85.38</v>
      </c>
      <c r="G109" s="64">
        <f t="shared" si="13"/>
        <v>530.52</v>
      </c>
      <c r="H109" s="64">
        <f t="shared" si="13"/>
        <v>0.436</v>
      </c>
      <c r="I109" s="64">
        <f t="shared" si="13"/>
        <v>21.64</v>
      </c>
      <c r="J109" s="64">
        <f t="shared" si="13"/>
        <v>0.226</v>
      </c>
      <c r="K109" s="64">
        <f t="shared" si="13"/>
        <v>342.86</v>
      </c>
      <c r="L109" s="64">
        <f t="shared" si="13"/>
        <v>259.52</v>
      </c>
      <c r="M109" s="64">
        <f t="shared" si="13"/>
        <v>36.4</v>
      </c>
      <c r="N109" s="64">
        <f t="shared" si="13"/>
        <v>1.24</v>
      </c>
      <c r="O109" s="179">
        <f>O11</f>
        <v>80.94</v>
      </c>
      <c r="P109" s="167"/>
    </row>
    <row r="110" ht="17.4" customHeight="1" spans="1:16">
      <c r="A110" s="131"/>
      <c r="B110" s="133">
        <v>2</v>
      </c>
      <c r="C110" s="64">
        <f t="shared" ref="C110:Q110" si="14">C20</f>
        <v>500</v>
      </c>
      <c r="D110" s="64">
        <f t="shared" si="14"/>
        <v>27.67</v>
      </c>
      <c r="E110" s="64">
        <f t="shared" si="14"/>
        <v>9.41</v>
      </c>
      <c r="F110" s="64">
        <f t="shared" si="14"/>
        <v>65.25</v>
      </c>
      <c r="G110" s="64">
        <f t="shared" si="14"/>
        <v>461.45</v>
      </c>
      <c r="H110" s="64">
        <f t="shared" si="14"/>
        <v>0.39</v>
      </c>
      <c r="I110" s="64">
        <f t="shared" si="14"/>
        <v>32.33</v>
      </c>
      <c r="J110" s="64">
        <f t="shared" si="14"/>
        <v>0.03</v>
      </c>
      <c r="K110" s="64">
        <f t="shared" si="14"/>
        <v>49.32</v>
      </c>
      <c r="L110" s="64">
        <f t="shared" si="14"/>
        <v>372.85</v>
      </c>
      <c r="M110" s="64">
        <f t="shared" si="14"/>
        <v>75.79</v>
      </c>
      <c r="N110" s="64">
        <f t="shared" si="14"/>
        <v>5.43</v>
      </c>
      <c r="O110" s="179">
        <f>O20</f>
        <v>96.49</v>
      </c>
      <c r="P110" s="167"/>
    </row>
    <row r="111" ht="17.4" customHeight="1" spans="1:16">
      <c r="A111" s="131"/>
      <c r="B111" s="133">
        <v>3</v>
      </c>
      <c r="C111" s="64">
        <f t="shared" ref="C111:Q111" si="15">C30</f>
        <v>500</v>
      </c>
      <c r="D111" s="64">
        <f t="shared" si="15"/>
        <v>23.57</v>
      </c>
      <c r="E111" s="64">
        <f t="shared" si="15"/>
        <v>21.87</v>
      </c>
      <c r="F111" s="64">
        <f t="shared" si="15"/>
        <v>96.64</v>
      </c>
      <c r="G111" s="64">
        <f t="shared" si="15"/>
        <v>677.91</v>
      </c>
      <c r="H111" s="64">
        <f t="shared" si="15"/>
        <v>0.46</v>
      </c>
      <c r="I111" s="64">
        <f t="shared" si="15"/>
        <v>0.12</v>
      </c>
      <c r="J111" s="64">
        <f t="shared" si="15"/>
        <v>0.2</v>
      </c>
      <c r="K111" s="64">
        <f t="shared" si="15"/>
        <v>56.44</v>
      </c>
      <c r="L111" s="64">
        <f t="shared" si="15"/>
        <v>373.69</v>
      </c>
      <c r="M111" s="64">
        <f t="shared" si="15"/>
        <v>175.57</v>
      </c>
      <c r="N111" s="64">
        <f t="shared" si="15"/>
        <v>7.41</v>
      </c>
      <c r="O111" s="179">
        <f>O30</f>
        <v>71.09</v>
      </c>
      <c r="P111" s="167"/>
    </row>
    <row r="112" ht="17.4" customHeight="1" spans="1:16">
      <c r="A112" s="131"/>
      <c r="B112" s="133">
        <v>4</v>
      </c>
      <c r="C112" s="64">
        <f t="shared" ref="C112:Q112" si="16">C40</f>
        <v>510</v>
      </c>
      <c r="D112" s="64">
        <f t="shared" si="16"/>
        <v>17.37</v>
      </c>
      <c r="E112" s="64">
        <f t="shared" si="16"/>
        <v>10.45</v>
      </c>
      <c r="F112" s="64">
        <f t="shared" si="16"/>
        <v>79.2</v>
      </c>
      <c r="G112" s="64">
        <f t="shared" si="16"/>
        <v>480.49</v>
      </c>
      <c r="H112" s="64">
        <f t="shared" si="16"/>
        <v>0.37</v>
      </c>
      <c r="I112" s="64">
        <f t="shared" si="16"/>
        <v>30.7</v>
      </c>
      <c r="J112" s="64">
        <f t="shared" si="16"/>
        <v>0.06</v>
      </c>
      <c r="K112" s="64">
        <f t="shared" si="16"/>
        <v>137.97</v>
      </c>
      <c r="L112" s="64">
        <f t="shared" si="16"/>
        <v>314.03</v>
      </c>
      <c r="M112" s="64">
        <f t="shared" si="16"/>
        <v>81.18</v>
      </c>
      <c r="N112" s="64">
        <f t="shared" si="16"/>
        <v>4.01</v>
      </c>
      <c r="O112" s="179">
        <f>O40</f>
        <v>83.75</v>
      </c>
      <c r="P112" s="167"/>
    </row>
    <row r="113" ht="17.4" customHeight="1" spans="1:16">
      <c r="A113" s="131"/>
      <c r="B113" s="133">
        <v>5</v>
      </c>
      <c r="C113" s="64">
        <f t="shared" ref="C113:Q113" si="17">C50</f>
        <v>500</v>
      </c>
      <c r="D113" s="64">
        <f t="shared" si="17"/>
        <v>46.6</v>
      </c>
      <c r="E113" s="64">
        <f t="shared" si="17"/>
        <v>24.36</v>
      </c>
      <c r="F113" s="64">
        <f t="shared" si="17"/>
        <v>92.5</v>
      </c>
      <c r="G113" s="64">
        <f t="shared" si="17"/>
        <v>775.84</v>
      </c>
      <c r="H113" s="64">
        <f t="shared" si="17"/>
        <v>0.26</v>
      </c>
      <c r="I113" s="64">
        <f t="shared" si="17"/>
        <v>5.28</v>
      </c>
      <c r="J113" s="64">
        <f t="shared" si="17"/>
        <v>0.07</v>
      </c>
      <c r="K113" s="64">
        <f t="shared" si="17"/>
        <v>79.36</v>
      </c>
      <c r="L113" s="64">
        <f t="shared" si="17"/>
        <v>251.77</v>
      </c>
      <c r="M113" s="64">
        <f t="shared" si="17"/>
        <v>101.95</v>
      </c>
      <c r="N113" s="64">
        <f t="shared" si="17"/>
        <v>3.7</v>
      </c>
      <c r="O113" s="179">
        <f>O50</f>
        <v>125.18</v>
      </c>
      <c r="P113" s="167"/>
    </row>
    <row r="114" ht="17.4" customHeight="1" spans="1:16">
      <c r="A114" s="131"/>
      <c r="B114" s="133">
        <v>6</v>
      </c>
      <c r="C114" s="64">
        <f t="shared" ref="C114:Q114" si="18">C62</f>
        <v>515</v>
      </c>
      <c r="D114" s="64">
        <f t="shared" si="18"/>
        <v>19.14</v>
      </c>
      <c r="E114" s="64">
        <f t="shared" si="18"/>
        <v>13.663</v>
      </c>
      <c r="F114" s="64">
        <f t="shared" si="18"/>
        <v>101.89</v>
      </c>
      <c r="G114" s="64">
        <f t="shared" si="18"/>
        <v>611.773</v>
      </c>
      <c r="H114" s="64">
        <f t="shared" si="18"/>
        <v>0.47</v>
      </c>
      <c r="I114" s="64">
        <f t="shared" si="18"/>
        <v>21.55</v>
      </c>
      <c r="J114" s="64">
        <f t="shared" si="18"/>
        <v>0.22</v>
      </c>
      <c r="K114" s="64">
        <f t="shared" si="18"/>
        <v>220.58</v>
      </c>
      <c r="L114" s="64">
        <f t="shared" si="18"/>
        <v>261.68</v>
      </c>
      <c r="M114" s="64">
        <f t="shared" si="18"/>
        <v>39.95</v>
      </c>
      <c r="N114" s="64">
        <f t="shared" si="18"/>
        <v>1.41</v>
      </c>
      <c r="O114" s="179">
        <f>O62</f>
        <v>110.67</v>
      </c>
      <c r="P114" s="167"/>
    </row>
    <row r="115" ht="17.4" customHeight="1" spans="1:16">
      <c r="A115" s="131"/>
      <c r="B115" s="133">
        <v>7</v>
      </c>
      <c r="C115" s="64">
        <f t="shared" ref="C115:Q115" si="19">C72</f>
        <v>510</v>
      </c>
      <c r="D115" s="64">
        <f t="shared" si="19"/>
        <v>20.29</v>
      </c>
      <c r="E115" s="64">
        <f t="shared" si="19"/>
        <v>23.91</v>
      </c>
      <c r="F115" s="64">
        <f t="shared" si="19"/>
        <v>100.11</v>
      </c>
      <c r="G115" s="64">
        <f t="shared" si="19"/>
        <v>697.41</v>
      </c>
      <c r="H115" s="64">
        <f t="shared" si="19"/>
        <v>0.49</v>
      </c>
      <c r="I115" s="64">
        <f t="shared" si="19"/>
        <v>8.3</v>
      </c>
      <c r="J115" s="64">
        <f t="shared" si="19"/>
        <v>0.04</v>
      </c>
      <c r="K115" s="64">
        <f t="shared" si="19"/>
        <v>82.02</v>
      </c>
      <c r="L115" s="64">
        <f t="shared" si="19"/>
        <v>379.44</v>
      </c>
      <c r="M115" s="64">
        <f t="shared" si="19"/>
        <v>195.02</v>
      </c>
      <c r="N115" s="64">
        <f t="shared" si="19"/>
        <v>7.64</v>
      </c>
      <c r="O115" s="179">
        <f>O72</f>
        <v>72.3</v>
      </c>
      <c r="P115" s="167"/>
    </row>
    <row r="116" ht="17.4" customHeight="1" spans="1:16">
      <c r="A116" s="131"/>
      <c r="B116" s="133">
        <v>8</v>
      </c>
      <c r="C116" s="64">
        <f t="shared" ref="C116:Q116" si="20">C81</f>
        <v>500</v>
      </c>
      <c r="D116" s="64">
        <f t="shared" si="20"/>
        <v>19.7</v>
      </c>
      <c r="E116" s="64">
        <f t="shared" si="20"/>
        <v>21.35</v>
      </c>
      <c r="F116" s="64">
        <f t="shared" si="20"/>
        <v>54.61</v>
      </c>
      <c r="G116" s="64">
        <f t="shared" si="20"/>
        <v>488.59</v>
      </c>
      <c r="H116" s="64">
        <f t="shared" si="20"/>
        <v>0.23</v>
      </c>
      <c r="I116" s="64">
        <f t="shared" si="20"/>
        <v>130.1</v>
      </c>
      <c r="J116" s="64">
        <f t="shared" si="20"/>
        <v>109</v>
      </c>
      <c r="K116" s="64">
        <f t="shared" si="20"/>
        <v>163.45</v>
      </c>
      <c r="L116" s="64">
        <f t="shared" si="20"/>
        <v>262.54</v>
      </c>
      <c r="M116" s="64">
        <f t="shared" si="20"/>
        <v>75.1</v>
      </c>
      <c r="N116" s="64">
        <f t="shared" si="20"/>
        <v>1.4636</v>
      </c>
      <c r="O116" s="179">
        <f>O81</f>
        <v>68.39</v>
      </c>
      <c r="P116" s="167"/>
    </row>
    <row r="117" ht="17.4" customHeight="1" spans="1:16">
      <c r="A117" s="131"/>
      <c r="B117" s="133">
        <v>9</v>
      </c>
      <c r="C117" s="64">
        <f t="shared" ref="C117:Q117" si="21">C91</f>
        <v>500</v>
      </c>
      <c r="D117" s="64">
        <f t="shared" si="21"/>
        <v>18.12</v>
      </c>
      <c r="E117" s="64">
        <f t="shared" si="21"/>
        <v>13.33</v>
      </c>
      <c r="F117" s="64">
        <f t="shared" si="21"/>
        <v>76.59</v>
      </c>
      <c r="G117" s="64">
        <f t="shared" si="21"/>
        <v>498.99</v>
      </c>
      <c r="H117" s="64">
        <f t="shared" si="21"/>
        <v>0.38</v>
      </c>
      <c r="I117" s="64">
        <f t="shared" si="21"/>
        <v>27.12</v>
      </c>
      <c r="J117" s="64">
        <f t="shared" si="21"/>
        <v>0.03</v>
      </c>
      <c r="K117" s="64">
        <f t="shared" si="21"/>
        <v>152.15</v>
      </c>
      <c r="L117" s="64">
        <f t="shared" si="21"/>
        <v>344.89</v>
      </c>
      <c r="M117" s="64">
        <f t="shared" si="21"/>
        <v>83.76</v>
      </c>
      <c r="N117" s="64">
        <f t="shared" si="21"/>
        <v>4.17</v>
      </c>
      <c r="O117" s="179">
        <f>O91</f>
        <v>75.91</v>
      </c>
      <c r="P117" s="167"/>
    </row>
    <row r="118" ht="17.4" customHeight="1" spans="1:16">
      <c r="A118" s="131"/>
      <c r="B118" s="133">
        <v>10</v>
      </c>
      <c r="C118" s="64">
        <f t="shared" ref="C118:Q118" si="22">C101</f>
        <v>510</v>
      </c>
      <c r="D118" s="64">
        <f t="shared" si="22"/>
        <v>11.35</v>
      </c>
      <c r="E118" s="64">
        <f t="shared" si="22"/>
        <v>7.03</v>
      </c>
      <c r="F118" s="64">
        <f t="shared" si="22"/>
        <v>87.95</v>
      </c>
      <c r="G118" s="64">
        <f t="shared" si="22"/>
        <v>460.67</v>
      </c>
      <c r="H118" s="64">
        <f t="shared" si="22"/>
        <v>0.39</v>
      </c>
      <c r="I118" s="64">
        <f t="shared" si="22"/>
        <v>3.1</v>
      </c>
      <c r="J118" s="64">
        <f t="shared" si="22"/>
        <v>0.03</v>
      </c>
      <c r="K118" s="64">
        <f t="shared" si="22"/>
        <v>46.29</v>
      </c>
      <c r="L118" s="64">
        <f t="shared" si="22"/>
        <v>262.61</v>
      </c>
      <c r="M118" s="64">
        <f t="shared" si="22"/>
        <v>158.55</v>
      </c>
      <c r="N118" s="64">
        <f t="shared" si="22"/>
        <v>6.49</v>
      </c>
      <c r="O118" s="179">
        <f>O101</f>
        <v>130.18</v>
      </c>
      <c r="P118" s="167"/>
    </row>
    <row r="119" ht="17.4" customHeight="1" spans="1:16">
      <c r="A119" s="131"/>
      <c r="B119" s="134" t="s">
        <v>70</v>
      </c>
      <c r="C119" s="66">
        <f t="shared" ref="C119:N119" si="23">(C109+C110+C111+C112+C113+C114+C115+C116+C117+C118)/10</f>
        <v>504.5</v>
      </c>
      <c r="D119" s="174">
        <f t="shared" si="23"/>
        <v>21.911</v>
      </c>
      <c r="E119" s="174">
        <f t="shared" si="23"/>
        <v>15.9133</v>
      </c>
      <c r="F119" s="174">
        <f t="shared" si="23"/>
        <v>84.012</v>
      </c>
      <c r="G119" s="174">
        <f t="shared" si="23"/>
        <v>568.3643</v>
      </c>
      <c r="H119" s="174">
        <f t="shared" si="23"/>
        <v>0.3876</v>
      </c>
      <c r="I119" s="174">
        <f t="shared" si="23"/>
        <v>28.024</v>
      </c>
      <c r="J119" s="174">
        <f t="shared" si="23"/>
        <v>10.9906</v>
      </c>
      <c r="K119" s="174">
        <f t="shared" si="23"/>
        <v>133.044</v>
      </c>
      <c r="L119" s="174">
        <f t="shared" si="23"/>
        <v>308.302</v>
      </c>
      <c r="M119" s="174">
        <f t="shared" si="23"/>
        <v>102.327</v>
      </c>
      <c r="N119" s="174">
        <f t="shared" si="23"/>
        <v>4.29636</v>
      </c>
      <c r="O119" s="135">
        <f>(O109+O110+O111+O112+O113+O114+O115+O116+O117+O118)/10</f>
        <v>91.49</v>
      </c>
      <c r="P119" s="167"/>
    </row>
  </sheetData>
  <mergeCells count="109">
    <mergeCell ref="A1:N1"/>
    <mergeCell ref="A2:N2"/>
    <mergeCell ref="A3:N3"/>
    <mergeCell ref="D5:F5"/>
    <mergeCell ref="H5:J5"/>
    <mergeCell ref="K5:N5"/>
    <mergeCell ref="A13:N13"/>
    <mergeCell ref="A14:N14"/>
    <mergeCell ref="D15:F15"/>
    <mergeCell ref="H15:J15"/>
    <mergeCell ref="K15:N15"/>
    <mergeCell ref="A22:N22"/>
    <mergeCell ref="A23:N23"/>
    <mergeCell ref="D24:F24"/>
    <mergeCell ref="H24:J24"/>
    <mergeCell ref="K24:N24"/>
    <mergeCell ref="A32:N32"/>
    <mergeCell ref="A33:N33"/>
    <mergeCell ref="D34:F34"/>
    <mergeCell ref="H34:J34"/>
    <mergeCell ref="K34:N34"/>
    <mergeCell ref="A42:N42"/>
    <mergeCell ref="A43:N43"/>
    <mergeCell ref="D44:F44"/>
    <mergeCell ref="H44:J44"/>
    <mergeCell ref="K44:N44"/>
    <mergeCell ref="A54:N54"/>
    <mergeCell ref="A55:N55"/>
    <mergeCell ref="D56:F56"/>
    <mergeCell ref="H56:J56"/>
    <mergeCell ref="K56:N56"/>
    <mergeCell ref="A64:N64"/>
    <mergeCell ref="A65:N65"/>
    <mergeCell ref="D66:F66"/>
    <mergeCell ref="H66:J66"/>
    <mergeCell ref="K66:N66"/>
    <mergeCell ref="A74:N74"/>
    <mergeCell ref="A75:N75"/>
    <mergeCell ref="D76:F76"/>
    <mergeCell ref="H76:J76"/>
    <mergeCell ref="K76:N76"/>
    <mergeCell ref="A83:N83"/>
    <mergeCell ref="A84:N84"/>
    <mergeCell ref="D85:F85"/>
    <mergeCell ref="H85:J85"/>
    <mergeCell ref="K85:N85"/>
    <mergeCell ref="A93:N93"/>
    <mergeCell ref="A94:N94"/>
    <mergeCell ref="D95:F95"/>
    <mergeCell ref="H95:J95"/>
    <mergeCell ref="K95:N95"/>
    <mergeCell ref="A106:L106"/>
    <mergeCell ref="D107:F107"/>
    <mergeCell ref="H107:J107"/>
    <mergeCell ref="K107:N107"/>
    <mergeCell ref="A5:A6"/>
    <mergeCell ref="A15:A16"/>
    <mergeCell ref="A24:A25"/>
    <mergeCell ref="A34:A35"/>
    <mergeCell ref="A44:A45"/>
    <mergeCell ref="A56:A57"/>
    <mergeCell ref="A66:A67"/>
    <mergeCell ref="A76:A77"/>
    <mergeCell ref="A85:A86"/>
    <mergeCell ref="A95:A96"/>
    <mergeCell ref="B5:B6"/>
    <mergeCell ref="B15:B16"/>
    <mergeCell ref="B24:B25"/>
    <mergeCell ref="B34:B35"/>
    <mergeCell ref="B44:B45"/>
    <mergeCell ref="B56:B57"/>
    <mergeCell ref="B66:B67"/>
    <mergeCell ref="B76:B77"/>
    <mergeCell ref="B85:B86"/>
    <mergeCell ref="B95:B96"/>
    <mergeCell ref="B107:B108"/>
    <mergeCell ref="C5:C6"/>
    <mergeCell ref="C15:C16"/>
    <mergeCell ref="C24:C25"/>
    <mergeCell ref="C34:C35"/>
    <mergeCell ref="C44:C45"/>
    <mergeCell ref="C56:C57"/>
    <mergeCell ref="C66:C67"/>
    <mergeCell ref="C76:C77"/>
    <mergeCell ref="C85:C86"/>
    <mergeCell ref="C95:C96"/>
    <mergeCell ref="C107:C108"/>
    <mergeCell ref="G5:G6"/>
    <mergeCell ref="G15:G16"/>
    <mergeCell ref="G24:G25"/>
    <mergeCell ref="G34:G35"/>
    <mergeCell ref="G44:G45"/>
    <mergeCell ref="G56:G57"/>
    <mergeCell ref="G66:G67"/>
    <mergeCell ref="G76:G77"/>
    <mergeCell ref="G85:G86"/>
    <mergeCell ref="G95:G96"/>
    <mergeCell ref="G107:G108"/>
    <mergeCell ref="O5:O6"/>
    <mergeCell ref="O15:O16"/>
    <mergeCell ref="O24:O25"/>
    <mergeCell ref="O34:O35"/>
    <mergeCell ref="O44:O45"/>
    <mergeCell ref="O56:O57"/>
    <mergeCell ref="O66:O67"/>
    <mergeCell ref="O76:O77"/>
    <mergeCell ref="O85:O86"/>
    <mergeCell ref="O95:O96"/>
    <mergeCell ref="O107:O108"/>
  </mergeCells>
  <pageMargins left="0.75" right="0.75" top="0.432638888888889" bottom="0.196527777777778" header="0.5" footer="0.5"/>
  <pageSetup paperSize="9" scale="36" orientation="portrait"/>
  <headerFooter/>
  <rowBreaks count="3" manualBreakCount="3">
    <brk id="53" max="16383" man="1"/>
    <brk id="10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"/>
  <sheetViews>
    <sheetView view="pageBreakPreview" zoomScale="60" zoomScaleNormal="50" topLeftCell="A89" workbookViewId="0">
      <selection activeCell="G113" sqref="A$1:G$1048576"/>
    </sheetView>
  </sheetViews>
  <sheetFormatPr defaultColWidth="8.88888888888889" defaultRowHeight="14.4" outlineLevelCol="5"/>
  <cols>
    <col min="1" max="1" width="18.8888888888889" customWidth="1"/>
    <col min="2" max="2" width="82.4074074074074" customWidth="1"/>
    <col min="3" max="3" width="12.7777777777778" customWidth="1"/>
    <col min="4" max="4" width="13.8888888888889" customWidth="1"/>
    <col min="5" max="5" width="14.1111111111111"/>
    <col min="6" max="6" width="24.4444444444444" customWidth="1"/>
  </cols>
  <sheetData>
    <row r="1" ht="18" customHeight="1" spans="1:5">
      <c r="A1" s="1"/>
      <c r="B1" s="3"/>
      <c r="C1" s="3"/>
      <c r="D1" s="138"/>
      <c r="E1" s="3"/>
    </row>
    <row r="2" ht="18" customHeight="1" spans="1:5">
      <c r="A2" s="3"/>
      <c r="B2" s="3"/>
      <c r="C2" s="3"/>
      <c r="D2" s="12"/>
      <c r="E2" s="89"/>
    </row>
    <row r="3" ht="18" customHeight="1" spans="1:5">
      <c r="A3" s="83"/>
      <c r="B3" s="83"/>
      <c r="C3" s="83"/>
      <c r="D3" s="12"/>
      <c r="E3" s="143"/>
    </row>
    <row r="4" ht="18" customHeight="1" spans="1:5">
      <c r="A4" s="7"/>
      <c r="B4" s="7"/>
      <c r="C4" s="7"/>
      <c r="D4" s="7"/>
      <c r="E4" s="8"/>
    </row>
    <row r="5" ht="18" customHeight="1" spans="1:5">
      <c r="A5" s="9"/>
      <c r="B5" s="9"/>
      <c r="C5" s="9"/>
      <c r="D5" s="9"/>
      <c r="E5" s="8"/>
    </row>
    <row r="6" ht="18" customHeight="1" spans="1:5">
      <c r="A6" s="11"/>
      <c r="B6" s="53"/>
      <c r="C6" s="11"/>
      <c r="D6" s="21"/>
      <c r="E6" s="84"/>
    </row>
    <row r="7" ht="18" customHeight="1" spans="1:5">
      <c r="A7" s="9"/>
      <c r="B7" s="10"/>
      <c r="C7" s="9"/>
      <c r="D7" s="13"/>
      <c r="E7" s="39"/>
    </row>
    <row r="8" ht="18" customHeight="1" spans="1:5">
      <c r="A8" s="27"/>
      <c r="B8" s="114"/>
      <c r="C8" s="22"/>
      <c r="D8" s="13"/>
      <c r="E8" s="39"/>
    </row>
    <row r="9" ht="18" customHeight="1" spans="1:5">
      <c r="A9" s="13"/>
      <c r="B9" s="14"/>
      <c r="C9" s="13"/>
      <c r="D9" s="13"/>
      <c r="E9" s="39"/>
    </row>
    <row r="10" ht="18" customHeight="1" spans="1:5">
      <c r="A10" s="13"/>
      <c r="B10" s="14"/>
      <c r="C10" s="13"/>
      <c r="D10" s="13"/>
      <c r="E10" s="39"/>
    </row>
    <row r="11" ht="18" customHeight="1" spans="1:6">
      <c r="A11" s="13"/>
      <c r="B11" s="20"/>
      <c r="C11" s="21"/>
      <c r="D11" s="150"/>
      <c r="E11" s="151"/>
      <c r="F11" s="12"/>
    </row>
    <row r="12" ht="18" customHeight="1" spans="1:5">
      <c r="A12" s="16"/>
      <c r="B12" s="34"/>
      <c r="C12" s="17"/>
      <c r="D12" s="17"/>
      <c r="E12" s="17"/>
    </row>
    <row r="13" ht="18" customHeight="1" spans="1:5">
      <c r="A13" s="18"/>
      <c r="B13" s="3"/>
      <c r="C13" s="91"/>
      <c r="D13" s="18"/>
      <c r="E13" s="18"/>
    </row>
    <row r="14" ht="18" customHeight="1" spans="1:5">
      <c r="A14" s="18"/>
      <c r="B14" s="3"/>
      <c r="C14" s="18"/>
      <c r="D14" s="12"/>
      <c r="E14" s="12"/>
    </row>
    <row r="15" ht="18" customHeight="1" spans="1:5">
      <c r="A15" s="18"/>
      <c r="B15" s="3"/>
      <c r="C15" s="18"/>
      <c r="D15" s="12"/>
      <c r="E15" s="12"/>
    </row>
    <row r="16" ht="18" customHeight="1" spans="1:5">
      <c r="A16" s="83"/>
      <c r="B16" s="83"/>
      <c r="C16" s="83"/>
      <c r="D16" s="12"/>
      <c r="E16" s="12"/>
    </row>
    <row r="17" ht="18" customHeight="1" spans="1:5">
      <c r="A17" s="7"/>
      <c r="B17" s="7"/>
      <c r="C17" s="7"/>
      <c r="D17" s="7"/>
      <c r="E17" s="8"/>
    </row>
    <row r="18" ht="18" customHeight="1" spans="1:5">
      <c r="A18" s="9"/>
      <c r="B18" s="9"/>
      <c r="C18" s="9"/>
      <c r="D18" s="9"/>
      <c r="E18" s="8"/>
    </row>
    <row r="19" ht="18" customHeight="1" spans="1:5">
      <c r="A19" s="11"/>
      <c r="B19" s="53"/>
      <c r="C19" s="11"/>
      <c r="D19" s="11"/>
      <c r="E19" s="8"/>
    </row>
    <row r="20" ht="18" customHeight="1" spans="1:5">
      <c r="A20" s="9"/>
      <c r="B20" s="10"/>
      <c r="C20" s="9"/>
      <c r="D20" s="9"/>
      <c r="E20" s="8"/>
    </row>
    <row r="21" ht="18" customHeight="1" spans="1:5">
      <c r="A21" s="27"/>
      <c r="B21" s="76"/>
      <c r="C21" s="22"/>
      <c r="D21" s="22"/>
      <c r="E21" s="8"/>
    </row>
    <row r="22" ht="18" customHeight="1" spans="1:5">
      <c r="A22" s="19"/>
      <c r="B22" s="20"/>
      <c r="C22" s="11"/>
      <c r="D22" s="11"/>
      <c r="E22" s="15"/>
    </row>
    <row r="23" ht="18" customHeight="1" spans="1:5">
      <c r="A23" s="13"/>
      <c r="B23" s="14"/>
      <c r="C23" s="13"/>
      <c r="D23" s="13"/>
      <c r="E23" s="15"/>
    </row>
    <row r="24" ht="18" customHeight="1" spans="1:5">
      <c r="A24" s="13"/>
      <c r="B24" s="14"/>
      <c r="C24" s="13"/>
      <c r="D24" s="13"/>
      <c r="E24" s="13"/>
    </row>
    <row r="25" ht="18" customHeight="1" spans="1:5">
      <c r="A25" s="16"/>
      <c r="B25" s="34"/>
      <c r="C25" s="17"/>
      <c r="D25" s="17"/>
      <c r="E25" s="17"/>
    </row>
    <row r="26" ht="18" customHeight="1" spans="1:5">
      <c r="A26" s="18"/>
      <c r="B26" s="3"/>
      <c r="C26" s="18"/>
      <c r="D26" s="18"/>
      <c r="E26" s="18"/>
    </row>
    <row r="27" ht="18" customHeight="1" spans="1:5">
      <c r="A27" s="3"/>
      <c r="B27" s="3"/>
      <c r="C27" s="3"/>
      <c r="D27" s="12"/>
      <c r="E27" s="12"/>
    </row>
    <row r="28" ht="18" customHeight="1" spans="1:5">
      <c r="A28" s="83"/>
      <c r="B28" s="83"/>
      <c r="C28" s="83"/>
      <c r="D28" s="12"/>
      <c r="E28" s="12"/>
    </row>
    <row r="29" ht="18" customHeight="1" spans="1:5">
      <c r="A29" s="7"/>
      <c r="B29" s="7"/>
      <c r="C29" s="7"/>
      <c r="D29" s="7"/>
      <c r="E29" s="8"/>
    </row>
    <row r="30" ht="18" customHeight="1" spans="1:5">
      <c r="A30" s="9"/>
      <c r="B30" s="9"/>
      <c r="C30" s="9"/>
      <c r="D30" s="9"/>
      <c r="E30" s="8"/>
    </row>
    <row r="31" ht="18" customHeight="1" spans="1:5">
      <c r="A31" s="11"/>
      <c r="B31" s="53"/>
      <c r="C31" s="11"/>
      <c r="D31" s="11"/>
      <c r="E31" s="8"/>
    </row>
    <row r="32" ht="18" customHeight="1" spans="1:5">
      <c r="A32" s="9"/>
      <c r="B32" s="10"/>
      <c r="C32" s="9"/>
      <c r="D32" s="9"/>
      <c r="E32" s="15"/>
    </row>
    <row r="33" ht="18" customHeight="1" spans="1:5">
      <c r="A33" s="13"/>
      <c r="B33" s="14"/>
      <c r="C33" s="13"/>
      <c r="D33" s="13"/>
      <c r="E33" s="15"/>
    </row>
    <row r="34" ht="18" customHeight="1" spans="1:5">
      <c r="A34" s="11"/>
      <c r="B34" s="53"/>
      <c r="C34" s="11"/>
      <c r="D34" s="13"/>
      <c r="E34" s="15"/>
    </row>
    <row r="35" ht="18" customHeight="1" spans="1:5">
      <c r="A35" s="13"/>
      <c r="B35" s="14"/>
      <c r="C35" s="13"/>
      <c r="D35" s="13"/>
      <c r="E35" s="13"/>
    </row>
    <row r="36" ht="18" customHeight="1" spans="1:5">
      <c r="A36" s="13"/>
      <c r="B36" s="120"/>
      <c r="C36" s="30"/>
      <c r="D36" s="152"/>
      <c r="E36" s="121"/>
    </row>
    <row r="37" ht="18" customHeight="1" spans="1:5">
      <c r="A37" s="16"/>
      <c r="B37" s="34"/>
      <c r="C37" s="17"/>
      <c r="D37" s="17"/>
      <c r="E37" s="17"/>
    </row>
    <row r="38" ht="18" customHeight="1" spans="1:5">
      <c r="A38" s="18"/>
      <c r="B38" s="3"/>
      <c r="C38" s="18"/>
      <c r="D38" s="18"/>
      <c r="E38" s="18"/>
    </row>
    <row r="39" ht="18" customHeight="1" spans="1:5">
      <c r="A39" s="3"/>
      <c r="B39" s="3"/>
      <c r="C39" s="3"/>
      <c r="D39" s="12"/>
      <c r="E39" s="12"/>
    </row>
    <row r="40" ht="18" customHeight="1" spans="1:5">
      <c r="A40" s="83"/>
      <c r="B40" s="83"/>
      <c r="C40" s="83"/>
      <c r="D40" s="12"/>
      <c r="E40" s="12"/>
    </row>
    <row r="41" ht="18" customHeight="1" spans="1:5">
      <c r="A41" s="7"/>
      <c r="B41" s="7"/>
      <c r="C41" s="7"/>
      <c r="D41" s="7"/>
      <c r="E41" s="8"/>
    </row>
    <row r="42" ht="18" customHeight="1" spans="1:5">
      <c r="A42" s="9"/>
      <c r="B42" s="9"/>
      <c r="C42" s="9"/>
      <c r="D42" s="9"/>
      <c r="E42" s="8"/>
    </row>
    <row r="43" ht="18" customHeight="1" spans="1:5">
      <c r="A43" s="9"/>
      <c r="B43" s="10"/>
      <c r="C43" s="9"/>
      <c r="D43" s="9"/>
      <c r="E43" s="8"/>
    </row>
    <row r="44" ht="18" customHeight="1" spans="1:5">
      <c r="A44" s="11"/>
      <c r="B44" s="53"/>
      <c r="C44" s="11"/>
      <c r="D44" s="11"/>
      <c r="E44" s="23"/>
    </row>
    <row r="45" ht="18" customHeight="1" spans="1:5">
      <c r="A45" s="27"/>
      <c r="B45" s="20"/>
      <c r="C45" s="11"/>
      <c r="D45" s="11"/>
      <c r="E45" s="15"/>
    </row>
    <row r="46" ht="18" customHeight="1" spans="1:5">
      <c r="A46" s="19"/>
      <c r="B46" s="20"/>
      <c r="C46" s="11"/>
      <c r="D46" s="11"/>
      <c r="E46" s="23"/>
    </row>
    <row r="47" ht="18" customHeight="1" spans="1:5">
      <c r="A47" s="13"/>
      <c r="B47" s="14"/>
      <c r="C47" s="13"/>
      <c r="D47" s="13"/>
      <c r="E47" s="15"/>
    </row>
    <row r="48" ht="18" customHeight="1" spans="1:5">
      <c r="A48" s="13"/>
      <c r="B48" s="14"/>
      <c r="C48" s="13"/>
      <c r="D48" s="13"/>
      <c r="E48" s="13"/>
    </row>
    <row r="49" ht="18" customHeight="1" spans="1:5">
      <c r="A49" s="16"/>
      <c r="B49" s="34"/>
      <c r="C49" s="17"/>
      <c r="D49" s="17"/>
      <c r="E49" s="17"/>
    </row>
    <row r="50" ht="18" customHeight="1" spans="1:5">
      <c r="A50" s="18"/>
      <c r="B50" s="3"/>
      <c r="C50" s="18"/>
      <c r="D50" s="18"/>
      <c r="E50" s="18"/>
    </row>
    <row r="51" ht="18" customHeight="1" spans="1:5">
      <c r="A51" s="3"/>
      <c r="B51" s="3"/>
      <c r="C51" s="3"/>
      <c r="D51" s="12"/>
      <c r="E51" s="12"/>
    </row>
    <row r="52" ht="18" customHeight="1" spans="1:5">
      <c r="A52" s="83"/>
      <c r="B52" s="83"/>
      <c r="C52" s="83"/>
      <c r="D52" s="12"/>
      <c r="E52" s="12"/>
    </row>
    <row r="53" ht="18" customHeight="1" spans="1:5">
      <c r="A53" s="7"/>
      <c r="B53" s="7"/>
      <c r="C53" s="7"/>
      <c r="D53" s="7"/>
      <c r="E53" s="52"/>
    </row>
    <row r="54" ht="18" customHeight="1" spans="1:5">
      <c r="A54" s="9"/>
      <c r="B54" s="9"/>
      <c r="C54" s="9"/>
      <c r="D54" s="9"/>
      <c r="E54" s="52"/>
    </row>
    <row r="55" ht="18" customHeight="1" spans="1:5">
      <c r="A55" s="9"/>
      <c r="B55" s="10"/>
      <c r="C55" s="9"/>
      <c r="D55" s="9"/>
      <c r="E55" s="15"/>
    </row>
    <row r="56" ht="18" customHeight="1" spans="1:5">
      <c r="A56" s="19"/>
      <c r="B56" s="20"/>
      <c r="C56" s="21"/>
      <c r="D56" s="21"/>
      <c r="E56" s="8"/>
    </row>
    <row r="57" ht="18" customHeight="1" spans="1:5">
      <c r="A57" s="27"/>
      <c r="B57" s="76"/>
      <c r="C57" s="22"/>
      <c r="D57" s="22"/>
      <c r="E57" s="23"/>
    </row>
    <row r="58" ht="18" customHeight="1" spans="1:5">
      <c r="A58" s="11"/>
      <c r="B58" s="53"/>
      <c r="C58" s="11"/>
      <c r="D58" s="11"/>
      <c r="E58" s="23"/>
    </row>
    <row r="59" ht="18" customHeight="1" spans="1:5">
      <c r="A59" s="13"/>
      <c r="B59" s="14"/>
      <c r="C59" s="13"/>
      <c r="D59" s="13"/>
      <c r="E59" s="15"/>
    </row>
    <row r="60" ht="18" customHeight="1" spans="1:5">
      <c r="A60" s="13"/>
      <c r="B60" s="14"/>
      <c r="C60" s="13"/>
      <c r="D60" s="13"/>
      <c r="E60" s="13"/>
    </row>
    <row r="61" ht="18" customHeight="1" spans="1:5">
      <c r="A61" s="16"/>
      <c r="B61" s="34"/>
      <c r="C61" s="17"/>
      <c r="D61" s="17"/>
      <c r="E61" s="17"/>
    </row>
    <row r="62" ht="18" customHeight="1" spans="1:5">
      <c r="A62" s="18"/>
      <c r="B62" s="3"/>
      <c r="C62" s="18"/>
      <c r="D62" s="18"/>
      <c r="E62" s="18"/>
    </row>
    <row r="63" ht="18" customHeight="1" spans="1:6">
      <c r="A63" s="3"/>
      <c r="B63" s="34"/>
      <c r="C63" s="35"/>
      <c r="D63" s="35"/>
      <c r="E63" s="35"/>
      <c r="F63" s="36"/>
    </row>
    <row r="64" ht="18" customHeight="1" spans="1:5">
      <c r="A64" s="44"/>
      <c r="B64" s="92"/>
      <c r="C64" s="44"/>
      <c r="D64" s="138"/>
      <c r="E64" s="3"/>
    </row>
    <row r="65" ht="17.4" spans="1:5">
      <c r="A65" s="3"/>
      <c r="B65" s="3"/>
      <c r="C65" s="3"/>
      <c r="D65" s="12"/>
      <c r="E65" s="89"/>
    </row>
    <row r="66" ht="17.4" spans="1:5">
      <c r="A66" s="3"/>
      <c r="B66" s="92"/>
      <c r="C66" s="93"/>
      <c r="D66" s="12"/>
      <c r="E66" s="144"/>
    </row>
    <row r="67" spans="1:5">
      <c r="A67" s="21"/>
      <c r="B67" s="21"/>
      <c r="C67" s="21"/>
      <c r="D67" s="21"/>
      <c r="E67" s="8"/>
    </row>
    <row r="68" spans="1:5">
      <c r="A68" s="21"/>
      <c r="B68" s="21"/>
      <c r="C68" s="21"/>
      <c r="D68" s="21"/>
      <c r="E68" s="8"/>
    </row>
    <row r="69" ht="18" spans="1:5">
      <c r="A69" s="11"/>
      <c r="B69" s="53"/>
      <c r="C69" s="11"/>
      <c r="D69" s="11"/>
      <c r="E69" s="8"/>
    </row>
    <row r="70" ht="18" spans="1:5">
      <c r="A70" s="21"/>
      <c r="B70" s="28"/>
      <c r="C70" s="21"/>
      <c r="D70" s="21"/>
      <c r="E70" s="15"/>
    </row>
    <row r="71" ht="18" spans="1:5">
      <c r="A71" s="19"/>
      <c r="B71" s="53"/>
      <c r="C71" s="11"/>
      <c r="D71" s="11"/>
      <c r="E71" s="15"/>
    </row>
    <row r="72" ht="18" spans="1:5">
      <c r="A72" s="13"/>
      <c r="B72" s="14"/>
      <c r="C72" s="13"/>
      <c r="D72" s="13"/>
      <c r="E72" s="15"/>
    </row>
    <row r="73" ht="18" spans="1:5">
      <c r="A73" s="13"/>
      <c r="B73" s="14"/>
      <c r="C73" s="13"/>
      <c r="D73" s="13"/>
      <c r="E73" s="13"/>
    </row>
    <row r="74" ht="18" spans="1:5">
      <c r="A74" s="13"/>
      <c r="B74" s="120"/>
      <c r="C74" s="30"/>
      <c r="D74" s="152"/>
      <c r="E74" s="112"/>
    </row>
    <row r="75" ht="17.4" spans="1:5">
      <c r="A75" s="16"/>
      <c r="B75" s="34"/>
      <c r="C75" s="17"/>
      <c r="D75" s="17"/>
      <c r="E75" s="17"/>
    </row>
    <row r="76" ht="17.4" spans="1:5">
      <c r="A76" s="18"/>
      <c r="B76" s="3"/>
      <c r="C76" s="18"/>
      <c r="D76" s="18"/>
      <c r="E76" s="18"/>
    </row>
    <row r="77" ht="17.4" spans="1:5">
      <c r="A77" s="3"/>
      <c r="B77" s="54"/>
      <c r="C77" s="95"/>
      <c r="D77" s="12"/>
      <c r="E77" s="12"/>
    </row>
    <row r="78" ht="17.4" spans="1:5">
      <c r="A78" s="3"/>
      <c r="B78" s="92"/>
      <c r="C78" s="93"/>
      <c r="D78" s="12"/>
      <c r="E78" s="12"/>
    </row>
    <row r="79" spans="1:5">
      <c r="A79" s="21"/>
      <c r="B79" s="21"/>
      <c r="C79" s="21"/>
      <c r="D79" s="21"/>
      <c r="E79" s="8"/>
    </row>
    <row r="80" spans="1:5">
      <c r="A80" s="21"/>
      <c r="B80" s="21"/>
      <c r="C80" s="21"/>
      <c r="D80" s="21"/>
      <c r="E80" s="8"/>
    </row>
    <row r="81" ht="18" spans="1:5">
      <c r="A81" s="11"/>
      <c r="B81" s="53"/>
      <c r="C81" s="11"/>
      <c r="D81" s="11"/>
      <c r="E81" s="8"/>
    </row>
    <row r="82" ht="18" spans="1:5">
      <c r="A82" s="9"/>
      <c r="B82" s="10"/>
      <c r="C82" s="9"/>
      <c r="D82" s="9"/>
      <c r="E82" s="8"/>
    </row>
    <row r="83" ht="18" spans="1:5">
      <c r="A83" s="13"/>
      <c r="B83" s="14"/>
      <c r="C83" s="13"/>
      <c r="D83" s="13"/>
      <c r="E83" s="23"/>
    </row>
    <row r="84" ht="18" spans="1:5">
      <c r="A84" s="27"/>
      <c r="B84" s="20"/>
      <c r="C84" s="11"/>
      <c r="D84" s="11"/>
      <c r="E84" s="23"/>
    </row>
    <row r="85" ht="18" spans="1:5">
      <c r="A85" s="13"/>
      <c r="B85" s="14"/>
      <c r="C85" s="13"/>
      <c r="D85" s="13"/>
      <c r="E85" s="15"/>
    </row>
    <row r="86" ht="18" spans="1:5">
      <c r="A86" s="13"/>
      <c r="B86" s="14"/>
      <c r="C86" s="13"/>
      <c r="D86" s="13"/>
      <c r="E86" s="13"/>
    </row>
    <row r="87" ht="17.4" spans="1:5">
      <c r="A87" s="16"/>
      <c r="B87" s="34"/>
      <c r="C87" s="17"/>
      <c r="D87" s="17"/>
      <c r="E87" s="17"/>
    </row>
    <row r="88" ht="17.4" spans="1:5">
      <c r="A88" s="18"/>
      <c r="B88" s="3"/>
      <c r="C88" s="18"/>
      <c r="D88" s="18"/>
      <c r="E88" s="18"/>
    </row>
    <row r="89" ht="17.4" spans="1:5">
      <c r="A89" s="3"/>
      <c r="B89" s="54"/>
      <c r="C89" s="96"/>
      <c r="D89" s="12"/>
      <c r="E89" s="12"/>
    </row>
    <row r="90" ht="17.4" spans="1:5">
      <c r="A90" s="3"/>
      <c r="B90" s="92"/>
      <c r="C90" s="93"/>
      <c r="D90" s="12"/>
      <c r="E90" s="12"/>
    </row>
    <row r="91" spans="1:5">
      <c r="A91" s="21"/>
      <c r="B91" s="21"/>
      <c r="C91" s="21"/>
      <c r="D91" s="21"/>
      <c r="E91" s="8"/>
    </row>
    <row r="92" spans="1:5">
      <c r="A92" s="21"/>
      <c r="B92" s="21"/>
      <c r="C92" s="21"/>
      <c r="D92" s="21"/>
      <c r="E92" s="8"/>
    </row>
    <row r="93" ht="18" spans="1:5">
      <c r="A93" s="13"/>
      <c r="B93" s="14"/>
      <c r="C93" s="13"/>
      <c r="D93" s="13"/>
      <c r="E93" s="13"/>
    </row>
    <row r="94" ht="18" spans="1:5">
      <c r="A94" s="19"/>
      <c r="B94" s="53"/>
      <c r="C94" s="11"/>
      <c r="D94" s="11"/>
      <c r="E94" s="15"/>
    </row>
    <row r="95" ht="18" spans="1:5">
      <c r="A95" s="11"/>
      <c r="B95" s="53"/>
      <c r="C95" s="11"/>
      <c r="D95" s="11"/>
      <c r="E95" s="15"/>
    </row>
    <row r="96" ht="18" spans="1:5">
      <c r="A96" s="19"/>
      <c r="B96" s="20"/>
      <c r="C96" s="11"/>
      <c r="D96" s="11"/>
      <c r="E96" s="23"/>
    </row>
    <row r="97" ht="18" spans="1:5">
      <c r="A97" s="13"/>
      <c r="B97" s="14"/>
      <c r="C97" s="13"/>
      <c r="D97" s="13"/>
      <c r="E97" s="13"/>
    </row>
    <row r="98" ht="18" spans="1:5">
      <c r="A98" s="13"/>
      <c r="B98" s="14"/>
      <c r="C98" s="13"/>
      <c r="D98" s="13"/>
      <c r="E98" s="13"/>
    </row>
    <row r="99" ht="17.4" spans="1:5">
      <c r="A99" s="16"/>
      <c r="B99" s="34"/>
      <c r="C99" s="17"/>
      <c r="D99" s="17"/>
      <c r="E99" s="17"/>
    </row>
    <row r="100" ht="17.4" spans="1:5">
      <c r="A100" s="18"/>
      <c r="B100" s="3"/>
      <c r="C100" s="18"/>
      <c r="D100" s="18"/>
      <c r="E100" s="18"/>
    </row>
    <row r="101" ht="17.4" spans="1:5">
      <c r="A101" s="3"/>
      <c r="B101" s="54"/>
      <c r="C101" s="96"/>
      <c r="D101" s="12"/>
      <c r="E101" s="12"/>
    </row>
    <row r="102" ht="17.4" spans="1:5">
      <c r="A102" s="3"/>
      <c r="B102" s="92"/>
      <c r="C102" s="93"/>
      <c r="D102" s="12"/>
      <c r="E102" s="12"/>
    </row>
    <row r="103" spans="1:5">
      <c r="A103" s="21"/>
      <c r="B103" s="21"/>
      <c r="C103" s="21"/>
      <c r="D103" s="21"/>
      <c r="E103" s="8"/>
    </row>
    <row r="104" spans="1:5">
      <c r="A104" s="21"/>
      <c r="B104" s="21"/>
      <c r="C104" s="21"/>
      <c r="D104" s="21"/>
      <c r="E104" s="8"/>
    </row>
    <row r="105" ht="18" spans="1:5">
      <c r="A105" s="9"/>
      <c r="B105" s="10"/>
      <c r="C105" s="9"/>
      <c r="D105" s="9"/>
      <c r="E105" s="8"/>
    </row>
    <row r="106" ht="18" spans="1:5">
      <c r="A106" s="19"/>
      <c r="B106" s="53"/>
      <c r="C106" s="11"/>
      <c r="D106" s="11"/>
      <c r="E106" s="8"/>
    </row>
    <row r="107" ht="18" spans="1:5">
      <c r="A107" s="19"/>
      <c r="B107" s="20"/>
      <c r="C107" s="11"/>
      <c r="D107" s="11"/>
      <c r="E107" s="15"/>
    </row>
    <row r="108" ht="18" spans="1:5">
      <c r="A108" s="13"/>
      <c r="B108" s="14"/>
      <c r="C108" s="13"/>
      <c r="D108" s="13"/>
      <c r="E108" s="15"/>
    </row>
    <row r="109" ht="18" spans="1:5">
      <c r="A109" s="13"/>
      <c r="B109" s="14"/>
      <c r="C109" s="13"/>
      <c r="D109" s="13"/>
      <c r="E109" s="13"/>
    </row>
    <row r="110" ht="17.4" spans="1:5">
      <c r="A110" s="16"/>
      <c r="B110" s="34"/>
      <c r="C110" s="17"/>
      <c r="D110" s="17"/>
      <c r="E110" s="17"/>
    </row>
    <row r="111" ht="17.4" spans="1:5">
      <c r="A111" s="18"/>
      <c r="B111" s="3"/>
      <c r="C111" s="18"/>
      <c r="D111" s="18"/>
      <c r="E111" s="18"/>
    </row>
    <row r="112" ht="17.4" spans="1:5">
      <c r="A112" s="3"/>
      <c r="B112" s="54"/>
      <c r="C112" s="95"/>
      <c r="D112" s="12"/>
      <c r="E112" s="12"/>
    </row>
    <row r="113" ht="17.4" spans="1:5">
      <c r="A113" s="86"/>
      <c r="B113" s="140"/>
      <c r="C113" s="141"/>
      <c r="D113" s="12"/>
      <c r="E113" s="12"/>
    </row>
    <row r="114" spans="1:5">
      <c r="A114" s="21"/>
      <c r="B114" s="21"/>
      <c r="C114" s="21"/>
      <c r="D114" s="21"/>
      <c r="E114" s="8"/>
    </row>
    <row r="115" spans="1:5">
      <c r="A115" s="21"/>
      <c r="B115" s="21"/>
      <c r="C115" s="21"/>
      <c r="D115" s="21"/>
      <c r="E115" s="8"/>
    </row>
    <row r="116" ht="18" spans="1:5">
      <c r="A116" s="11"/>
      <c r="B116" s="53"/>
      <c r="C116" s="30"/>
      <c r="D116" s="30"/>
      <c r="E116" s="15"/>
    </row>
    <row r="117" ht="18" spans="1:5">
      <c r="A117" s="27"/>
      <c r="B117" s="53"/>
      <c r="C117" s="11"/>
      <c r="D117" s="11"/>
      <c r="E117" s="8"/>
    </row>
    <row r="118" ht="18" spans="1:5">
      <c r="A118" s="19"/>
      <c r="B118" s="20"/>
      <c r="C118" s="11"/>
      <c r="D118" s="11"/>
      <c r="E118" s="15"/>
    </row>
    <row r="119" ht="18" spans="1:5">
      <c r="A119" s="19"/>
      <c r="B119" s="20"/>
      <c r="C119" s="11"/>
      <c r="D119" s="11"/>
      <c r="E119" s="15"/>
    </row>
    <row r="120" ht="18" spans="1:5">
      <c r="A120" s="13"/>
      <c r="B120" s="14"/>
      <c r="C120" s="13"/>
      <c r="D120" s="13"/>
      <c r="E120" s="23"/>
    </row>
    <row r="121" ht="18" spans="1:5">
      <c r="A121" s="13"/>
      <c r="B121" s="14"/>
      <c r="C121" s="13"/>
      <c r="D121" s="13"/>
      <c r="E121" s="13"/>
    </row>
    <row r="122" ht="17.4" spans="1:5">
      <c r="A122" s="55"/>
      <c r="B122" s="56"/>
      <c r="C122" s="57"/>
      <c r="D122" s="57"/>
      <c r="E122" s="57"/>
    </row>
    <row r="123" ht="17.4" spans="1:5">
      <c r="A123" s="18"/>
      <c r="B123" s="3"/>
      <c r="C123" s="18"/>
      <c r="D123" s="18"/>
      <c r="E123" s="18"/>
    </row>
    <row r="124" ht="18" spans="1:6">
      <c r="A124" s="44"/>
      <c r="B124" s="45"/>
      <c r="C124" s="35"/>
      <c r="D124" s="35"/>
      <c r="E124" s="35"/>
      <c r="F124" s="36"/>
    </row>
    <row r="125" ht="17.4" spans="1:5">
      <c r="A125" s="58"/>
      <c r="B125" s="59"/>
      <c r="C125" s="58"/>
      <c r="D125" s="12"/>
      <c r="E125" s="12"/>
    </row>
    <row r="126" ht="17.4" spans="2:5">
      <c r="B126" s="60"/>
      <c r="C126" s="98"/>
      <c r="D126" s="12"/>
      <c r="E126" s="12"/>
    </row>
    <row r="127" ht="17.4" spans="1:5">
      <c r="A127" s="61"/>
      <c r="B127" s="99"/>
      <c r="C127" s="100"/>
      <c r="D127" s="12"/>
      <c r="E127" s="12"/>
    </row>
    <row r="128" spans="2:5">
      <c r="B128" s="19"/>
      <c r="C128" s="21"/>
      <c r="D128" s="21"/>
      <c r="E128" s="8"/>
    </row>
    <row r="129" spans="2:5">
      <c r="B129" s="19"/>
      <c r="C129" s="21"/>
      <c r="D129" s="21"/>
      <c r="E129" s="8"/>
    </row>
    <row r="130" ht="18" spans="2:5">
      <c r="B130" s="101"/>
      <c r="C130" s="102"/>
      <c r="D130" s="102"/>
      <c r="E130" s="85"/>
    </row>
    <row r="131" ht="18" spans="2:5">
      <c r="B131" s="101"/>
      <c r="C131" s="102"/>
      <c r="D131" s="102"/>
      <c r="E131" s="85"/>
    </row>
    <row r="132" ht="18" spans="2:5">
      <c r="B132" s="101"/>
      <c r="C132" s="102"/>
      <c r="D132" s="102"/>
      <c r="E132" s="85"/>
    </row>
    <row r="133" ht="18" spans="2:5">
      <c r="B133" s="101"/>
      <c r="C133" s="102"/>
      <c r="D133" s="102"/>
      <c r="E133" s="85"/>
    </row>
    <row r="134" ht="18" spans="2:5">
      <c r="B134" s="101"/>
      <c r="C134" s="102"/>
      <c r="D134" s="102"/>
      <c r="E134" s="85"/>
    </row>
    <row r="135" ht="18" spans="2:5">
      <c r="B135" s="101"/>
      <c r="C135" s="102"/>
      <c r="D135" s="102"/>
      <c r="E135" s="85"/>
    </row>
    <row r="136" ht="18" spans="2:5">
      <c r="B136" s="101"/>
      <c r="C136" s="102"/>
      <c r="D136" s="102"/>
      <c r="E136" s="85"/>
    </row>
    <row r="137" ht="18" spans="2:5">
      <c r="B137" s="101"/>
      <c r="C137" s="102"/>
      <c r="D137" s="102"/>
      <c r="E137" s="85"/>
    </row>
    <row r="138" ht="18" spans="2:5">
      <c r="B138" s="101"/>
      <c r="C138" s="102"/>
      <c r="D138" s="102"/>
      <c r="E138" s="85"/>
    </row>
    <row r="139" ht="18" spans="2:5">
      <c r="B139" s="101"/>
      <c r="C139" s="102"/>
      <c r="D139" s="102"/>
      <c r="E139" s="85"/>
    </row>
    <row r="140" ht="17.4" spans="2:6">
      <c r="B140" s="103"/>
      <c r="C140" s="104"/>
      <c r="D140" s="104"/>
      <c r="E140" s="67"/>
      <c r="F140" s="36"/>
    </row>
  </sheetData>
  <mergeCells count="76">
    <mergeCell ref="A1:C1"/>
    <mergeCell ref="A2:C2"/>
    <mergeCell ref="A3:C3"/>
    <mergeCell ref="A15:C15"/>
    <mergeCell ref="A16:C16"/>
    <mergeCell ref="A27:C27"/>
    <mergeCell ref="A28:C28"/>
    <mergeCell ref="A39:C39"/>
    <mergeCell ref="A40:C40"/>
    <mergeCell ref="A51:C51"/>
    <mergeCell ref="A52:C52"/>
    <mergeCell ref="A65:C65"/>
    <mergeCell ref="A66:C66"/>
    <mergeCell ref="A77:C77"/>
    <mergeCell ref="A78:C78"/>
    <mergeCell ref="A89:C89"/>
    <mergeCell ref="A90:C90"/>
    <mergeCell ref="A101:C101"/>
    <mergeCell ref="A102:C102"/>
    <mergeCell ref="A112:C112"/>
    <mergeCell ref="A113:C113"/>
    <mergeCell ref="A127:C127"/>
    <mergeCell ref="A4:A5"/>
    <mergeCell ref="A17:A18"/>
    <mergeCell ref="A29:A30"/>
    <mergeCell ref="A41:A42"/>
    <mergeCell ref="A53:A54"/>
    <mergeCell ref="A67:A68"/>
    <mergeCell ref="A79:A80"/>
    <mergeCell ref="A91:A92"/>
    <mergeCell ref="A103:A104"/>
    <mergeCell ref="A114:A115"/>
    <mergeCell ref="B4:B5"/>
    <mergeCell ref="B17:B18"/>
    <mergeCell ref="B29:B30"/>
    <mergeCell ref="B41:B42"/>
    <mergeCell ref="B53:B54"/>
    <mergeCell ref="B67:B68"/>
    <mergeCell ref="B79:B80"/>
    <mergeCell ref="B91:B92"/>
    <mergeCell ref="B103:B104"/>
    <mergeCell ref="B114:B115"/>
    <mergeCell ref="B128:B129"/>
    <mergeCell ref="C4:C5"/>
    <mergeCell ref="C17:C18"/>
    <mergeCell ref="C29:C30"/>
    <mergeCell ref="C41:C42"/>
    <mergeCell ref="C53:C54"/>
    <mergeCell ref="C67:C68"/>
    <mergeCell ref="C79:C80"/>
    <mergeCell ref="C91:C92"/>
    <mergeCell ref="C103:C104"/>
    <mergeCell ref="C114:C115"/>
    <mergeCell ref="C128:C129"/>
    <mergeCell ref="D4:D5"/>
    <mergeCell ref="D17:D18"/>
    <mergeCell ref="D29:D30"/>
    <mergeCell ref="D41:D42"/>
    <mergeCell ref="D53:D54"/>
    <mergeCell ref="D67:D68"/>
    <mergeCell ref="D79:D80"/>
    <mergeCell ref="D91:D92"/>
    <mergeCell ref="D103:D104"/>
    <mergeCell ref="D114:D115"/>
    <mergeCell ref="D128:D129"/>
    <mergeCell ref="E4:E5"/>
    <mergeCell ref="E17:E18"/>
    <mergeCell ref="E29:E30"/>
    <mergeCell ref="E41:E42"/>
    <mergeCell ref="E53:E54"/>
    <mergeCell ref="E67:E68"/>
    <mergeCell ref="E79:E80"/>
    <mergeCell ref="E91:E92"/>
    <mergeCell ref="E103:E104"/>
    <mergeCell ref="E114:E115"/>
    <mergeCell ref="E128:E129"/>
  </mergeCells>
  <pageMargins left="0.75" right="0.75" top="1" bottom="1" header="0.5" footer="0.5"/>
  <pageSetup paperSize="9" scale="37" orientation="portrait"/>
  <headerFooter/>
  <rowBreaks count="2" manualBreakCount="2">
    <brk id="63" max="5" man="1"/>
    <brk id="12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5"/>
  <sheetViews>
    <sheetView view="pageBreakPreview" zoomScale="60" zoomScaleNormal="50" topLeftCell="A184" workbookViewId="0">
      <selection activeCell="F184" sqref="A$1:F$1048576"/>
    </sheetView>
  </sheetViews>
  <sheetFormatPr defaultColWidth="8.88888888888889" defaultRowHeight="14.4" outlineLevelCol="4"/>
  <cols>
    <col min="1" max="1" width="18.8888888888889" customWidth="1"/>
    <col min="2" max="2" width="82.4074074074074" customWidth="1"/>
    <col min="3" max="3" width="12.962962962963" customWidth="1"/>
    <col min="4" max="4" width="14.1111111111111"/>
  </cols>
  <sheetData>
    <row r="1" ht="18" customHeight="1"/>
    <row r="2" ht="18" customHeight="1" spans="3:5">
      <c r="C2" s="48"/>
      <c r="D2" s="51"/>
      <c r="E2" s="12"/>
    </row>
    <row r="3" ht="18" customHeight="1" spans="2:5">
      <c r="B3" s="142"/>
      <c r="C3" s="48"/>
      <c r="D3" s="143"/>
      <c r="E3" s="12"/>
    </row>
    <row r="4" ht="18" customHeight="1" spans="1:5">
      <c r="A4" s="7"/>
      <c r="B4" s="7"/>
      <c r="C4" s="7"/>
      <c r="D4" s="8"/>
      <c r="E4" s="12"/>
    </row>
    <row r="5" ht="18" customHeight="1" spans="1:5">
      <c r="A5" s="9"/>
      <c r="B5" s="9"/>
      <c r="C5" s="9"/>
      <c r="D5" s="8"/>
      <c r="E5" s="12"/>
    </row>
    <row r="6" ht="18" customHeight="1" spans="1:5">
      <c r="A6" s="27"/>
      <c r="B6" s="76"/>
      <c r="C6" s="21"/>
      <c r="D6" s="21"/>
      <c r="E6" s="12"/>
    </row>
    <row r="7" ht="18" customHeight="1" spans="1:5">
      <c r="A7" s="13"/>
      <c r="B7" s="14"/>
      <c r="C7" s="13"/>
      <c r="D7" s="13"/>
      <c r="E7" s="12"/>
    </row>
    <row r="8" ht="18" customHeight="1" spans="1:5">
      <c r="A8" s="16"/>
      <c r="B8" s="34"/>
      <c r="C8" s="17"/>
      <c r="D8" s="17"/>
      <c r="E8" s="12"/>
    </row>
    <row r="9" ht="18" customHeight="1" spans="4:5">
      <c r="D9" s="12"/>
      <c r="E9" s="12"/>
    </row>
    <row r="10" ht="18" customHeight="1" spans="2:5">
      <c r="B10" s="142"/>
      <c r="D10" s="12"/>
      <c r="E10" s="12"/>
    </row>
    <row r="11" ht="18" customHeight="1" spans="1:5">
      <c r="A11" s="7"/>
      <c r="B11" s="7"/>
      <c r="C11" s="7"/>
      <c r="D11" s="8"/>
      <c r="E11" s="12"/>
    </row>
    <row r="12" ht="18" customHeight="1" spans="1:5">
      <c r="A12" s="9"/>
      <c r="B12" s="9"/>
      <c r="C12" s="9"/>
      <c r="D12" s="8"/>
      <c r="E12" s="12"/>
    </row>
    <row r="13" ht="18" customHeight="1" spans="1:5">
      <c r="A13" s="13"/>
      <c r="B13" s="14"/>
      <c r="C13" s="13"/>
      <c r="D13" s="13"/>
      <c r="E13" s="12"/>
    </row>
    <row r="14" ht="18" customHeight="1" spans="1:5">
      <c r="A14" s="13"/>
      <c r="B14" s="14"/>
      <c r="C14" s="13"/>
      <c r="D14" s="13"/>
      <c r="E14" s="12"/>
    </row>
    <row r="15" ht="18" customHeight="1" spans="1:5">
      <c r="A15" s="16"/>
      <c r="B15" s="34"/>
      <c r="C15" s="17"/>
      <c r="D15" s="17"/>
      <c r="E15" s="12"/>
    </row>
    <row r="16" ht="18" customHeight="1" spans="4:5">
      <c r="D16" s="12"/>
      <c r="E16" s="12"/>
    </row>
    <row r="17" ht="18" customHeight="1" spans="2:5">
      <c r="B17" s="142"/>
      <c r="D17" s="12"/>
      <c r="E17" s="12"/>
    </row>
    <row r="18" ht="18" customHeight="1" spans="1:5">
      <c r="A18" s="7"/>
      <c r="B18" s="7"/>
      <c r="C18" s="7"/>
      <c r="D18" s="8"/>
      <c r="E18" s="12"/>
    </row>
    <row r="19" ht="18" customHeight="1" spans="1:5">
      <c r="A19" s="9"/>
      <c r="B19" s="9"/>
      <c r="C19" s="9"/>
      <c r="D19" s="8"/>
      <c r="E19" s="12"/>
    </row>
    <row r="20" ht="18" customHeight="1" spans="1:5">
      <c r="A20" s="13"/>
      <c r="B20" s="14"/>
      <c r="C20" s="13"/>
      <c r="D20" s="13"/>
      <c r="E20" s="12"/>
    </row>
    <row r="21" ht="18" customHeight="1" spans="1:5">
      <c r="A21" s="13"/>
      <c r="B21" s="14"/>
      <c r="C21" s="13"/>
      <c r="D21" s="13"/>
      <c r="E21" s="12"/>
    </row>
    <row r="22" ht="18" customHeight="1" spans="1:5">
      <c r="A22" s="16"/>
      <c r="B22" s="34"/>
      <c r="C22" s="17"/>
      <c r="D22" s="17"/>
      <c r="E22" s="12"/>
    </row>
    <row r="23" ht="18" customHeight="1" spans="4:5">
      <c r="D23" s="12"/>
      <c r="E23" s="12"/>
    </row>
    <row r="24" ht="18" customHeight="1" spans="2:5">
      <c r="B24" s="142"/>
      <c r="D24" s="12"/>
      <c r="E24" s="12"/>
    </row>
    <row r="25" ht="18" customHeight="1" spans="1:5">
      <c r="A25" s="7"/>
      <c r="B25" s="7"/>
      <c r="C25" s="7"/>
      <c r="D25" s="8"/>
      <c r="E25" s="12"/>
    </row>
    <row r="26" ht="18" customHeight="1" spans="1:5">
      <c r="A26" s="9"/>
      <c r="B26" s="9"/>
      <c r="C26" s="9"/>
      <c r="D26" s="8"/>
      <c r="E26" s="12"/>
    </row>
    <row r="27" ht="18" customHeight="1" spans="1:5">
      <c r="A27" s="13"/>
      <c r="B27" s="14"/>
      <c r="C27" s="13"/>
      <c r="D27" s="21"/>
      <c r="E27" s="12"/>
    </row>
    <row r="28" ht="18" customHeight="1" spans="1:5">
      <c r="A28" s="13"/>
      <c r="B28" s="14"/>
      <c r="C28" s="13"/>
      <c r="D28" s="13"/>
      <c r="E28" s="12"/>
    </row>
    <row r="29" ht="18" customHeight="1" spans="1:5">
      <c r="A29" s="16"/>
      <c r="B29" s="34"/>
      <c r="C29" s="17"/>
      <c r="D29" s="17"/>
      <c r="E29" s="12"/>
    </row>
    <row r="30" ht="18" customHeight="1" spans="4:5">
      <c r="D30" s="12"/>
      <c r="E30" s="12"/>
    </row>
    <row r="31" ht="18" customHeight="1" spans="2:5">
      <c r="B31" s="142"/>
      <c r="D31" s="12"/>
      <c r="E31" s="12"/>
    </row>
    <row r="32" ht="18" customHeight="1" spans="1:5">
      <c r="A32" s="7"/>
      <c r="B32" s="7"/>
      <c r="C32" s="7"/>
      <c r="D32" s="8"/>
      <c r="E32" s="12"/>
    </row>
    <row r="33" ht="18" customHeight="1" spans="1:5">
      <c r="A33" s="9"/>
      <c r="B33" s="9"/>
      <c r="C33" s="9"/>
      <c r="D33" s="8"/>
      <c r="E33" s="12"/>
    </row>
    <row r="34" ht="18" customHeight="1" spans="1:5">
      <c r="A34" s="13"/>
      <c r="B34" s="14"/>
      <c r="C34" s="13"/>
      <c r="D34" s="13"/>
      <c r="E34" s="12"/>
    </row>
    <row r="35" ht="18" customHeight="1" spans="1:5">
      <c r="A35" s="13"/>
      <c r="B35" s="14"/>
      <c r="C35" s="13"/>
      <c r="D35" s="13"/>
      <c r="E35" s="12"/>
    </row>
    <row r="36" ht="18" customHeight="1" spans="1:5">
      <c r="A36" s="16"/>
      <c r="B36" s="34"/>
      <c r="C36" s="17"/>
      <c r="D36" s="17"/>
      <c r="E36" s="12"/>
    </row>
    <row r="37" ht="18" customHeight="1" spans="4:5">
      <c r="D37" s="12"/>
      <c r="E37" s="12"/>
    </row>
    <row r="38" ht="18" customHeight="1" spans="4:5">
      <c r="D38" s="139"/>
      <c r="E38" s="12"/>
    </row>
    <row r="39" ht="18" customHeight="1" spans="1:5">
      <c r="A39" s="3"/>
      <c r="B39" s="34"/>
      <c r="C39" s="35"/>
      <c r="D39" s="35"/>
      <c r="E39" s="97"/>
    </row>
    <row r="40" ht="18" customHeight="1" spans="4:5">
      <c r="D40" s="12"/>
      <c r="E40" s="12"/>
    </row>
    <row r="41" ht="18" customHeight="1" spans="3:5">
      <c r="C41" s="48"/>
      <c r="D41" s="51"/>
      <c r="E41" s="12"/>
    </row>
    <row r="42" ht="18" customHeight="1" spans="2:5">
      <c r="B42" s="142"/>
      <c r="C42" s="48"/>
      <c r="D42" s="144"/>
      <c r="E42" s="12"/>
    </row>
    <row r="43" ht="18" customHeight="1" spans="1:5">
      <c r="A43" s="21"/>
      <c r="B43" s="21"/>
      <c r="C43" s="7"/>
      <c r="D43" s="8"/>
      <c r="E43" s="12"/>
    </row>
    <row r="44" ht="18" customHeight="1" spans="1:5">
      <c r="A44" s="21"/>
      <c r="B44" s="21"/>
      <c r="C44" s="9"/>
      <c r="D44" s="8"/>
      <c r="E44" s="12"/>
    </row>
    <row r="45" ht="18" customHeight="1" spans="1:5">
      <c r="A45" s="13"/>
      <c r="B45" s="14"/>
      <c r="C45" s="13"/>
      <c r="D45" s="15"/>
      <c r="E45" s="12"/>
    </row>
    <row r="46" ht="18" customHeight="1" spans="1:5">
      <c r="A46" s="13"/>
      <c r="B46" s="14"/>
      <c r="C46" s="13"/>
      <c r="D46" s="13"/>
      <c r="E46" s="12"/>
    </row>
    <row r="47" ht="18" customHeight="1" spans="1:5">
      <c r="A47" s="16"/>
      <c r="B47" s="34"/>
      <c r="C47" s="17"/>
      <c r="D47" s="17"/>
      <c r="E47" s="12"/>
    </row>
    <row r="48" ht="18" customHeight="1" spans="4:5">
      <c r="D48" s="12"/>
      <c r="E48" s="12"/>
    </row>
    <row r="49" ht="18" customHeight="1" spans="2:5">
      <c r="B49" s="142"/>
      <c r="D49" s="12"/>
      <c r="E49" s="12"/>
    </row>
    <row r="50" ht="18" customHeight="1" spans="1:5">
      <c r="A50" s="21"/>
      <c r="B50" s="21"/>
      <c r="C50" s="21"/>
      <c r="D50" s="8"/>
      <c r="E50" s="12"/>
    </row>
    <row r="51" ht="18" customHeight="1" spans="1:5">
      <c r="A51" s="21"/>
      <c r="B51" s="21"/>
      <c r="C51" s="21"/>
      <c r="D51" s="8"/>
      <c r="E51" s="12"/>
    </row>
    <row r="52" ht="18" customHeight="1" spans="1:5">
      <c r="A52" s="27"/>
      <c r="B52" s="76"/>
      <c r="C52" s="21"/>
      <c r="D52" s="21"/>
      <c r="E52" s="12"/>
    </row>
    <row r="53" ht="18" customHeight="1" spans="1:5">
      <c r="A53" s="13"/>
      <c r="B53" s="14"/>
      <c r="C53" s="13"/>
      <c r="D53" s="13"/>
      <c r="E53" s="12"/>
    </row>
    <row r="54" ht="18" customHeight="1" spans="1:5">
      <c r="A54" s="16"/>
      <c r="B54" s="34"/>
      <c r="C54" s="17"/>
      <c r="D54" s="17"/>
      <c r="E54" s="12"/>
    </row>
    <row r="55" ht="18" customHeight="1" spans="4:5">
      <c r="D55" s="12"/>
      <c r="E55" s="12"/>
    </row>
    <row r="56" ht="18" customHeight="1" spans="2:5">
      <c r="B56" s="142"/>
      <c r="D56" s="12"/>
      <c r="E56" s="12"/>
    </row>
    <row r="57" ht="18" customHeight="1" spans="1:5">
      <c r="A57" s="21"/>
      <c r="B57" s="21"/>
      <c r="C57" s="21"/>
      <c r="D57" s="8"/>
      <c r="E57" s="12"/>
    </row>
    <row r="58" ht="18" customHeight="1" spans="1:5">
      <c r="A58" s="21"/>
      <c r="B58" s="21"/>
      <c r="C58" s="21"/>
      <c r="D58" s="8"/>
      <c r="E58" s="12"/>
    </row>
    <row r="59" ht="18" hidden="1" customHeight="1" spans="1:5">
      <c r="A59" s="13"/>
      <c r="B59" s="14"/>
      <c r="C59" s="13"/>
      <c r="D59" s="13"/>
      <c r="E59" s="12"/>
    </row>
    <row r="60" ht="18" customHeight="1" spans="1:5">
      <c r="A60" s="13"/>
      <c r="B60" s="14"/>
      <c r="C60" s="13"/>
      <c r="D60" s="13"/>
      <c r="E60" s="12"/>
    </row>
    <row r="61" ht="18" customHeight="1" spans="1:5">
      <c r="A61" s="16"/>
      <c r="B61" s="34"/>
      <c r="C61" s="17"/>
      <c r="D61" s="17"/>
      <c r="E61" s="12"/>
    </row>
    <row r="62" ht="18" customHeight="1" spans="4:5">
      <c r="D62" s="12"/>
      <c r="E62" s="12"/>
    </row>
    <row r="63" ht="18" customHeight="1" spans="2:5">
      <c r="B63" s="142"/>
      <c r="D63" s="12"/>
      <c r="E63" s="12"/>
    </row>
    <row r="64" ht="18" customHeight="1" spans="1:5">
      <c r="A64" s="21"/>
      <c r="B64" s="21"/>
      <c r="C64" s="21"/>
      <c r="D64" s="8"/>
      <c r="E64" s="12"/>
    </row>
    <row r="65" ht="18" customHeight="1" spans="1:5">
      <c r="A65" s="21"/>
      <c r="B65" s="21"/>
      <c r="C65" s="21"/>
      <c r="D65" s="8"/>
      <c r="E65" s="12"/>
    </row>
    <row r="66" ht="18" customHeight="1" spans="1:5">
      <c r="A66" s="27"/>
      <c r="B66" s="76"/>
      <c r="C66" s="21"/>
      <c r="D66" s="13"/>
      <c r="E66" s="12"/>
    </row>
    <row r="67" ht="18" customHeight="1" spans="1:5">
      <c r="A67" s="13"/>
      <c r="B67" s="14"/>
      <c r="C67" s="13"/>
      <c r="D67" s="13"/>
      <c r="E67" s="12"/>
    </row>
    <row r="68" ht="18" customHeight="1" spans="1:5">
      <c r="A68" s="16"/>
      <c r="B68" s="34"/>
      <c r="C68" s="17"/>
      <c r="D68" s="17"/>
      <c r="E68" s="12"/>
    </row>
    <row r="69" ht="18" customHeight="1" spans="4:5">
      <c r="D69" s="12"/>
      <c r="E69" s="12"/>
    </row>
    <row r="70" ht="18" customHeight="1" spans="2:5">
      <c r="B70" s="142"/>
      <c r="D70" s="12"/>
      <c r="E70" s="12"/>
    </row>
    <row r="71" ht="18" customHeight="1" spans="1:5">
      <c r="A71" s="21"/>
      <c r="B71" s="21"/>
      <c r="C71" s="21"/>
      <c r="D71" s="8"/>
      <c r="E71" s="12"/>
    </row>
    <row r="72" ht="18" customHeight="1" spans="1:5">
      <c r="A72" s="21"/>
      <c r="B72" s="21"/>
      <c r="C72" s="21"/>
      <c r="D72" s="8"/>
      <c r="E72" s="12"/>
    </row>
    <row r="73" ht="18" customHeight="1" spans="1:5">
      <c r="A73" s="13"/>
      <c r="B73" s="14"/>
      <c r="C73" s="13"/>
      <c r="D73" s="13"/>
      <c r="E73" s="12"/>
    </row>
    <row r="74" ht="18" customHeight="1" spans="1:5">
      <c r="A74" s="13"/>
      <c r="B74" s="14"/>
      <c r="C74" s="13"/>
      <c r="D74" s="13"/>
      <c r="E74" s="12"/>
    </row>
    <row r="75" ht="18" customHeight="1" spans="1:5">
      <c r="A75" s="16"/>
      <c r="B75" s="34"/>
      <c r="C75" s="17"/>
      <c r="D75" s="17"/>
      <c r="E75" s="12"/>
    </row>
    <row r="76" ht="18" customHeight="1" spans="1:5">
      <c r="A76" s="42"/>
      <c r="B76" s="3"/>
      <c r="D76" s="12"/>
      <c r="E76" s="12"/>
    </row>
    <row r="77" ht="18" customHeight="1" spans="1:5">
      <c r="A77" s="44"/>
      <c r="B77" s="45"/>
      <c r="C77" s="35"/>
      <c r="D77" s="35"/>
      <c r="E77" s="145"/>
    </row>
    <row r="78" ht="18" customHeight="1" spans="4:5">
      <c r="D78" s="12"/>
      <c r="E78" s="12"/>
    </row>
    <row r="79" ht="18" customHeight="1" spans="4:5">
      <c r="D79" s="12"/>
      <c r="E79" s="12"/>
    </row>
    <row r="80" ht="18" customHeight="1" spans="4:5">
      <c r="D80" s="12"/>
      <c r="E80" s="12"/>
    </row>
    <row r="81" ht="18" customHeight="1" spans="2:5">
      <c r="B81" s="27"/>
      <c r="C81" s="21"/>
      <c r="D81" s="8"/>
      <c r="E81" s="12"/>
    </row>
    <row r="82" ht="18" customHeight="1" spans="2:5">
      <c r="B82" s="27"/>
      <c r="C82" s="21"/>
      <c r="D82" s="8"/>
      <c r="E82" s="12"/>
    </row>
    <row r="83" ht="18" customHeight="1" spans="2:5">
      <c r="B83" s="63"/>
      <c r="C83" s="64"/>
      <c r="D83" s="85"/>
      <c r="E83" s="12"/>
    </row>
    <row r="84" ht="18" customHeight="1" spans="2:5">
      <c r="B84" s="63"/>
      <c r="C84" s="64"/>
      <c r="D84" s="85"/>
      <c r="E84" s="12"/>
    </row>
    <row r="85" ht="18" customHeight="1" spans="2:5">
      <c r="B85" s="63"/>
      <c r="C85" s="64"/>
      <c r="D85" s="85"/>
      <c r="E85" s="12"/>
    </row>
    <row r="86" ht="18" customHeight="1" spans="2:5">
      <c r="B86" s="63"/>
      <c r="C86" s="64"/>
      <c r="D86" s="85"/>
      <c r="E86" s="12"/>
    </row>
    <row r="87" ht="18" customHeight="1" spans="2:5">
      <c r="B87" s="63"/>
      <c r="C87" s="64"/>
      <c r="D87" s="85"/>
      <c r="E87" s="12"/>
    </row>
    <row r="88" ht="18" customHeight="1" spans="2:5">
      <c r="B88" s="63"/>
      <c r="C88" s="64"/>
      <c r="D88" s="85"/>
      <c r="E88" s="12"/>
    </row>
    <row r="89" ht="18" customHeight="1" spans="2:5">
      <c r="B89" s="63"/>
      <c r="C89" s="64"/>
      <c r="D89" s="85"/>
      <c r="E89" s="12"/>
    </row>
    <row r="90" ht="18" customHeight="1" spans="2:5">
      <c r="B90" s="63"/>
      <c r="C90" s="64"/>
      <c r="D90" s="85"/>
      <c r="E90" s="12"/>
    </row>
    <row r="91" ht="18" customHeight="1" spans="2:5">
      <c r="B91" s="63"/>
      <c r="C91" s="64"/>
      <c r="D91" s="85"/>
      <c r="E91" s="12"/>
    </row>
    <row r="92" ht="18" customHeight="1" spans="2:5">
      <c r="B92" s="63"/>
      <c r="C92" s="64"/>
      <c r="D92" s="85"/>
      <c r="E92" s="12"/>
    </row>
    <row r="93" ht="18" customHeight="1" spans="2:5">
      <c r="B93" s="65"/>
      <c r="C93" s="66"/>
      <c r="D93" s="67"/>
      <c r="E93" s="12"/>
    </row>
    <row r="94" ht="18" customHeight="1" spans="4:5">
      <c r="D94" s="97"/>
      <c r="E94" s="12"/>
    </row>
    <row r="95" ht="18" customHeight="1" spans="3:5">
      <c r="C95" s="146"/>
      <c r="D95" s="12"/>
      <c r="E95" s="12"/>
    </row>
    <row r="96" ht="18" customHeight="1" spans="3:5">
      <c r="C96" s="48"/>
      <c r="D96" s="51"/>
      <c r="E96" s="12"/>
    </row>
    <row r="97" ht="18" customHeight="1" spans="2:5">
      <c r="B97" s="142"/>
      <c r="C97" s="48"/>
      <c r="D97" s="143"/>
      <c r="E97" s="12"/>
    </row>
    <row r="98" ht="18" customHeight="1" spans="1:5">
      <c r="A98" s="7"/>
      <c r="B98" s="7"/>
      <c r="C98" s="7"/>
      <c r="D98" s="8"/>
      <c r="E98" s="12"/>
    </row>
    <row r="99" ht="18" customHeight="1" spans="1:5">
      <c r="A99" s="9"/>
      <c r="B99" s="9"/>
      <c r="C99" s="9"/>
      <c r="D99" s="8"/>
      <c r="E99" s="12"/>
    </row>
    <row r="100" ht="18" customHeight="1" spans="1:5">
      <c r="A100" s="9"/>
      <c r="B100" s="10"/>
      <c r="C100" s="9"/>
      <c r="D100" s="85"/>
      <c r="E100" s="12"/>
    </row>
    <row r="101" ht="18" customHeight="1" spans="1:5">
      <c r="A101" s="27"/>
      <c r="B101" s="76"/>
      <c r="C101" s="21"/>
      <c r="D101" s="84"/>
      <c r="E101" s="12"/>
    </row>
    <row r="102" ht="18" customHeight="1" spans="1:5">
      <c r="A102" s="13"/>
      <c r="B102" s="14"/>
      <c r="C102" s="13"/>
      <c r="D102" s="13"/>
      <c r="E102" s="12"/>
    </row>
    <row r="103" ht="18" customHeight="1" spans="1:5">
      <c r="A103" s="13"/>
      <c r="B103" s="14"/>
      <c r="C103" s="13"/>
      <c r="D103" s="15"/>
      <c r="E103" s="12"/>
    </row>
    <row r="104" ht="18" customHeight="1" spans="1:5">
      <c r="A104" s="16"/>
      <c r="B104" s="34"/>
      <c r="C104" s="17"/>
      <c r="D104" s="17"/>
      <c r="E104" s="12"/>
    </row>
    <row r="105" ht="18" customHeight="1" spans="4:5">
      <c r="D105" s="12"/>
      <c r="E105" s="12"/>
    </row>
    <row r="106" ht="18" customHeight="1" spans="2:5">
      <c r="B106" s="142"/>
      <c r="D106" s="12"/>
      <c r="E106" s="12"/>
    </row>
    <row r="107" ht="18" customHeight="1" spans="1:5">
      <c r="A107" s="7"/>
      <c r="B107" s="7"/>
      <c r="C107" s="7"/>
      <c r="D107" s="8"/>
      <c r="E107" s="12"/>
    </row>
    <row r="108" ht="18" customHeight="1" spans="1:5">
      <c r="A108" s="9"/>
      <c r="B108" s="9"/>
      <c r="C108" s="9"/>
      <c r="D108" s="8"/>
      <c r="E108" s="12"/>
    </row>
    <row r="109" ht="18" customHeight="1" spans="1:5">
      <c r="A109" s="9"/>
      <c r="B109" s="10"/>
      <c r="C109" s="9"/>
      <c r="D109" s="15"/>
      <c r="E109" s="12"/>
    </row>
    <row r="110" ht="18" customHeight="1" spans="1:5">
      <c r="A110" s="13"/>
      <c r="B110" s="14"/>
      <c r="C110" s="13"/>
      <c r="D110" s="13"/>
      <c r="E110" s="12"/>
    </row>
    <row r="111" ht="18" customHeight="1" spans="1:5">
      <c r="A111" s="13"/>
      <c r="B111" s="14"/>
      <c r="C111" s="13"/>
      <c r="D111" s="13"/>
      <c r="E111" s="12"/>
    </row>
    <row r="112" ht="18" customHeight="1" spans="1:5">
      <c r="A112" s="13"/>
      <c r="B112" s="14"/>
      <c r="C112" s="13"/>
      <c r="D112" s="15"/>
      <c r="E112" s="12"/>
    </row>
    <row r="113" ht="18" customHeight="1" spans="1:5">
      <c r="A113" s="16"/>
      <c r="B113" s="34"/>
      <c r="C113" s="17"/>
      <c r="D113" s="17"/>
      <c r="E113" s="12"/>
    </row>
    <row r="114" ht="18" customHeight="1" spans="4:5">
      <c r="D114" s="12"/>
      <c r="E114" s="12"/>
    </row>
    <row r="115" ht="18" customHeight="1" spans="2:5">
      <c r="B115" s="142"/>
      <c r="D115" s="12"/>
      <c r="E115" s="12"/>
    </row>
    <row r="116" ht="18" customHeight="1" spans="1:5">
      <c r="A116" s="7"/>
      <c r="B116" s="7"/>
      <c r="C116" s="7"/>
      <c r="D116" s="8"/>
      <c r="E116" s="12"/>
    </row>
    <row r="117" ht="18" customHeight="1" spans="1:5">
      <c r="A117" s="9"/>
      <c r="B117" s="9"/>
      <c r="C117" s="9"/>
      <c r="D117" s="8"/>
      <c r="E117" s="12"/>
    </row>
    <row r="118" ht="18" spans="1:5">
      <c r="A118" s="9"/>
      <c r="B118" s="10"/>
      <c r="C118" s="9"/>
      <c r="D118" s="85"/>
      <c r="E118" s="12"/>
    </row>
    <row r="119" ht="18" spans="1:5">
      <c r="A119" s="13"/>
      <c r="B119" s="14"/>
      <c r="C119" s="13"/>
      <c r="D119" s="13"/>
      <c r="E119" s="12"/>
    </row>
    <row r="120" ht="18" spans="1:5">
      <c r="A120" s="13"/>
      <c r="B120" s="14"/>
      <c r="C120" s="13"/>
      <c r="D120" s="13"/>
      <c r="E120" s="12"/>
    </row>
    <row r="121" ht="18" spans="1:5">
      <c r="A121" s="13"/>
      <c r="B121" s="14"/>
      <c r="C121" s="13"/>
      <c r="D121" s="15"/>
      <c r="E121" s="12"/>
    </row>
    <row r="122" ht="17.4" spans="1:5">
      <c r="A122" s="16"/>
      <c r="B122" s="34"/>
      <c r="C122" s="17"/>
      <c r="D122" s="17"/>
      <c r="E122" s="12"/>
    </row>
    <row r="123" spans="4:5">
      <c r="D123" s="12"/>
      <c r="E123" s="12"/>
    </row>
    <row r="124" ht="15.6" spans="2:5">
      <c r="B124" s="142"/>
      <c r="D124" s="12"/>
      <c r="E124" s="12"/>
    </row>
    <row r="125" spans="1:5">
      <c r="A125" s="7"/>
      <c r="B125" s="7"/>
      <c r="C125" s="7"/>
      <c r="D125" s="8"/>
      <c r="E125" s="12"/>
    </row>
    <row r="126" spans="1:5">
      <c r="A126" s="9"/>
      <c r="B126" s="9"/>
      <c r="C126" s="9"/>
      <c r="D126" s="8"/>
      <c r="E126" s="12"/>
    </row>
    <row r="127" ht="18" spans="1:5">
      <c r="A127" s="9"/>
      <c r="B127" s="10"/>
      <c r="C127" s="9"/>
      <c r="D127" s="85"/>
      <c r="E127" s="12"/>
    </row>
    <row r="128" ht="18" spans="1:5">
      <c r="A128" s="13"/>
      <c r="B128" s="14"/>
      <c r="C128" s="13"/>
      <c r="D128" s="21"/>
      <c r="E128" s="12"/>
    </row>
    <row r="129" ht="18" spans="1:5">
      <c r="A129" s="13"/>
      <c r="B129" s="14"/>
      <c r="C129" s="13"/>
      <c r="D129" s="13"/>
      <c r="E129" s="12"/>
    </row>
    <row r="130" ht="18" spans="1:5">
      <c r="A130" s="13"/>
      <c r="B130" s="14"/>
      <c r="C130" s="13"/>
      <c r="D130" s="15"/>
      <c r="E130" s="12"/>
    </row>
    <row r="131" ht="17.4" spans="1:5">
      <c r="A131" s="16"/>
      <c r="B131" s="34"/>
      <c r="C131" s="17"/>
      <c r="D131" s="17"/>
      <c r="E131" s="12"/>
    </row>
    <row r="132" spans="4:5">
      <c r="D132" s="12"/>
      <c r="E132" s="12"/>
    </row>
    <row r="133" ht="15.6" spans="2:5">
      <c r="B133" s="142"/>
      <c r="D133" s="12"/>
      <c r="E133" s="12"/>
    </row>
    <row r="134" spans="1:5">
      <c r="A134" s="7"/>
      <c r="B134" s="7"/>
      <c r="C134" s="7"/>
      <c r="D134" s="8"/>
      <c r="E134" s="12"/>
    </row>
    <row r="135" spans="1:5">
      <c r="A135" s="9"/>
      <c r="B135" s="9"/>
      <c r="C135" s="9"/>
      <c r="D135" s="8"/>
      <c r="E135" s="12"/>
    </row>
    <row r="136" ht="18" spans="1:5">
      <c r="A136" s="11"/>
      <c r="B136" s="53"/>
      <c r="C136" s="30"/>
      <c r="D136" s="85"/>
      <c r="E136" s="12"/>
    </row>
    <row r="137" ht="18" spans="1:5">
      <c r="A137" s="13"/>
      <c r="B137" s="14"/>
      <c r="C137" s="13"/>
      <c r="D137" s="13"/>
      <c r="E137" s="12"/>
    </row>
    <row r="138" ht="18" spans="1:5">
      <c r="A138" s="13"/>
      <c r="B138" s="14"/>
      <c r="C138" s="13"/>
      <c r="D138" s="13"/>
      <c r="E138" s="12"/>
    </row>
    <row r="139" ht="18" spans="1:5">
      <c r="A139" s="13"/>
      <c r="B139" s="14"/>
      <c r="C139" s="13"/>
      <c r="D139" s="15"/>
      <c r="E139" s="12"/>
    </row>
    <row r="140" ht="17.4" spans="1:5">
      <c r="A140" s="16"/>
      <c r="B140" s="34"/>
      <c r="C140" s="17"/>
      <c r="D140" s="17"/>
      <c r="E140" s="12"/>
    </row>
    <row r="141" ht="17.4" spans="1:5">
      <c r="A141" s="18"/>
      <c r="B141" s="3"/>
      <c r="D141" s="12"/>
      <c r="E141" s="12"/>
    </row>
    <row r="142" ht="17.4" spans="1:5">
      <c r="A142" s="3"/>
      <c r="B142" s="34"/>
      <c r="C142" s="35"/>
      <c r="D142" s="35"/>
      <c r="E142" s="97"/>
    </row>
    <row r="143" ht="17.4" spans="3:5">
      <c r="C143" s="48"/>
      <c r="D143" s="147"/>
      <c r="E143" s="12"/>
    </row>
    <row r="144" ht="17.4" spans="2:5">
      <c r="B144" s="142"/>
      <c r="C144" s="48"/>
      <c r="D144" s="144"/>
      <c r="E144" s="12"/>
    </row>
    <row r="145" spans="1:5">
      <c r="A145" s="21"/>
      <c r="B145" s="21"/>
      <c r="C145" s="7"/>
      <c r="D145" s="52"/>
      <c r="E145" s="12"/>
    </row>
    <row r="146" spans="1:5">
      <c r="A146" s="21"/>
      <c r="B146" s="21"/>
      <c r="C146" s="9"/>
      <c r="D146" s="52"/>
      <c r="E146" s="12"/>
    </row>
    <row r="147" ht="18" spans="1:5">
      <c r="A147" s="21"/>
      <c r="B147" s="28"/>
      <c r="C147" s="21"/>
      <c r="D147" s="84"/>
      <c r="E147" s="12"/>
    </row>
    <row r="148" ht="18" spans="1:5">
      <c r="A148" s="13"/>
      <c r="B148" s="14"/>
      <c r="C148" s="13"/>
      <c r="D148" s="15"/>
      <c r="E148" s="12"/>
    </row>
    <row r="149" ht="18" spans="1:5">
      <c r="A149" s="13"/>
      <c r="B149" s="14"/>
      <c r="C149" s="13"/>
      <c r="D149" s="13"/>
      <c r="E149" s="12"/>
    </row>
    <row r="150" ht="18" spans="1:5">
      <c r="A150" s="13"/>
      <c r="B150" s="14"/>
      <c r="C150" s="13"/>
      <c r="D150" s="15"/>
      <c r="E150" s="12"/>
    </row>
    <row r="151" ht="17.4" spans="1:5">
      <c r="A151" s="16"/>
      <c r="B151" s="34"/>
      <c r="C151" s="17"/>
      <c r="D151" s="17"/>
      <c r="E151" s="12"/>
    </row>
    <row r="152" spans="4:5">
      <c r="D152" s="12"/>
      <c r="E152" s="12"/>
    </row>
    <row r="153" ht="15.6" spans="2:5">
      <c r="B153" s="142"/>
      <c r="D153" s="12"/>
      <c r="E153" s="12"/>
    </row>
    <row r="154" spans="1:5">
      <c r="A154" s="21"/>
      <c r="B154" s="21"/>
      <c r="C154" s="21"/>
      <c r="D154" s="8"/>
      <c r="E154" s="12"/>
    </row>
    <row r="155" spans="1:5">
      <c r="A155" s="21"/>
      <c r="B155" s="21"/>
      <c r="C155" s="21"/>
      <c r="D155" s="8"/>
      <c r="E155" s="12"/>
    </row>
    <row r="156" ht="18" spans="1:5">
      <c r="A156" s="9"/>
      <c r="B156" s="10"/>
      <c r="C156" s="9"/>
      <c r="D156" s="85"/>
      <c r="E156" s="12"/>
    </row>
    <row r="157" ht="18" spans="1:5">
      <c r="A157" s="27"/>
      <c r="B157" s="76"/>
      <c r="C157" s="21"/>
      <c r="D157" s="21"/>
      <c r="E157" s="12"/>
    </row>
    <row r="158" ht="18" spans="1:5">
      <c r="A158" s="13"/>
      <c r="B158" s="14"/>
      <c r="C158" s="13"/>
      <c r="D158" s="13"/>
      <c r="E158" s="12"/>
    </row>
    <row r="159" ht="18" spans="1:5">
      <c r="A159" s="13"/>
      <c r="B159" s="14"/>
      <c r="C159" s="13"/>
      <c r="D159" s="15"/>
      <c r="E159" s="12"/>
    </row>
    <row r="160" ht="17.4" spans="1:5">
      <c r="A160" s="16"/>
      <c r="B160" s="34"/>
      <c r="C160" s="17"/>
      <c r="D160" s="17"/>
      <c r="E160" s="12"/>
    </row>
    <row r="161" spans="4:5">
      <c r="D161" s="12"/>
      <c r="E161" s="12"/>
    </row>
    <row r="162" ht="15.6" spans="2:5">
      <c r="B162" s="142"/>
      <c r="D162" s="12"/>
      <c r="E162" s="12"/>
    </row>
    <row r="163" spans="1:5">
      <c r="A163" s="21"/>
      <c r="B163" s="21"/>
      <c r="C163" s="21"/>
      <c r="D163" s="8"/>
      <c r="E163" s="12"/>
    </row>
    <row r="164" spans="1:5">
      <c r="A164" s="21"/>
      <c r="B164" s="21"/>
      <c r="C164" s="21"/>
      <c r="D164" s="8"/>
      <c r="E164" s="12"/>
    </row>
    <row r="165" ht="18" spans="1:5">
      <c r="A165" s="13"/>
      <c r="B165" s="14"/>
      <c r="C165" s="13"/>
      <c r="D165" s="85"/>
      <c r="E165" s="12"/>
    </row>
    <row r="166" ht="18" spans="1:5">
      <c r="A166" s="13"/>
      <c r="B166" s="14"/>
      <c r="C166" s="13"/>
      <c r="D166" s="13"/>
      <c r="E166" s="12"/>
    </row>
    <row r="167" ht="18" spans="1:5">
      <c r="A167" s="13"/>
      <c r="B167" s="14"/>
      <c r="C167" s="13"/>
      <c r="D167" s="13"/>
      <c r="E167" s="12"/>
    </row>
    <row r="168" ht="18" spans="1:5">
      <c r="A168" s="13"/>
      <c r="B168" s="14"/>
      <c r="C168" s="13"/>
      <c r="D168" s="15"/>
      <c r="E168" s="12"/>
    </row>
    <row r="169" ht="17.4" spans="1:5">
      <c r="A169" s="16"/>
      <c r="B169" s="34"/>
      <c r="C169" s="17"/>
      <c r="D169" s="17"/>
      <c r="E169" s="12"/>
    </row>
    <row r="170" spans="4:5">
      <c r="D170" s="12"/>
      <c r="E170" s="12"/>
    </row>
    <row r="171" ht="15.6" spans="2:5">
      <c r="B171" s="142"/>
      <c r="D171" s="12"/>
      <c r="E171" s="12"/>
    </row>
    <row r="172" spans="1:5">
      <c r="A172" s="21"/>
      <c r="B172" s="21"/>
      <c r="C172" s="21"/>
      <c r="D172" s="8"/>
      <c r="E172" s="12"/>
    </row>
    <row r="173" spans="1:5">
      <c r="A173" s="21"/>
      <c r="B173" s="21"/>
      <c r="C173" s="21"/>
      <c r="D173" s="8"/>
      <c r="E173" s="12"/>
    </row>
    <row r="174" ht="18" spans="1:5">
      <c r="A174" s="9"/>
      <c r="B174" s="10"/>
      <c r="C174" s="9"/>
      <c r="D174" s="15"/>
      <c r="E174" s="12"/>
    </row>
    <row r="175" ht="18" spans="1:5">
      <c r="A175" s="27"/>
      <c r="B175" s="76"/>
      <c r="C175" s="21"/>
      <c r="D175" s="13"/>
      <c r="E175" s="12"/>
    </row>
    <row r="176" ht="18" spans="1:5">
      <c r="A176" s="13"/>
      <c r="B176" s="14"/>
      <c r="C176" s="13"/>
      <c r="D176" s="13"/>
      <c r="E176" s="12"/>
    </row>
    <row r="177" ht="18" spans="1:5">
      <c r="A177" s="13"/>
      <c r="B177" s="14"/>
      <c r="C177" s="13"/>
      <c r="D177" s="15"/>
      <c r="E177" s="12"/>
    </row>
    <row r="178" ht="17.4" spans="1:5">
      <c r="A178" s="16"/>
      <c r="B178" s="34"/>
      <c r="C178" s="17"/>
      <c r="D178" s="17"/>
      <c r="E178" s="12"/>
    </row>
    <row r="179" spans="4:5">
      <c r="D179" s="12"/>
      <c r="E179" s="12"/>
    </row>
    <row r="180" ht="15.6" spans="2:5">
      <c r="B180" s="142"/>
      <c r="C180" s="148"/>
      <c r="D180" s="149"/>
      <c r="E180" s="12"/>
    </row>
    <row r="181" spans="1:5">
      <c r="A181" s="21"/>
      <c r="B181" s="21"/>
      <c r="C181" s="21"/>
      <c r="D181" s="8"/>
      <c r="E181" s="12"/>
    </row>
    <row r="182" spans="1:5">
      <c r="A182" s="21"/>
      <c r="B182" s="21"/>
      <c r="C182" s="21"/>
      <c r="D182" s="8"/>
      <c r="E182" s="12"/>
    </row>
    <row r="183" ht="18" spans="1:5">
      <c r="A183" s="11"/>
      <c r="B183" s="53"/>
      <c r="C183" s="30"/>
      <c r="D183" s="15"/>
      <c r="E183" s="12"/>
    </row>
    <row r="184" ht="18" spans="1:5">
      <c r="A184" s="27"/>
      <c r="B184" s="76"/>
      <c r="C184" s="21"/>
      <c r="D184" s="21"/>
      <c r="E184" s="12"/>
    </row>
    <row r="185" ht="18" spans="1:5">
      <c r="A185" s="13"/>
      <c r="B185" s="14"/>
      <c r="C185" s="13"/>
      <c r="D185" s="13"/>
      <c r="E185" s="12"/>
    </row>
    <row r="186" ht="18" spans="1:5">
      <c r="A186" s="13"/>
      <c r="B186" s="14"/>
      <c r="C186" s="13"/>
      <c r="D186" s="15"/>
      <c r="E186" s="12"/>
    </row>
    <row r="187" ht="17.4" spans="1:5">
      <c r="A187" s="16"/>
      <c r="B187" s="34"/>
      <c r="C187" s="17"/>
      <c r="D187" s="17"/>
      <c r="E187" s="12"/>
    </row>
    <row r="188" ht="17.4" spans="1:5">
      <c r="A188" s="42"/>
      <c r="B188" s="3"/>
      <c r="D188" s="12"/>
      <c r="E188" s="12"/>
    </row>
    <row r="189" ht="18" spans="1:5">
      <c r="A189" s="44"/>
      <c r="B189" s="45"/>
      <c r="C189" s="35"/>
      <c r="D189" s="35"/>
      <c r="E189" s="97"/>
    </row>
    <row r="190" spans="4:5">
      <c r="D190" s="12"/>
      <c r="E190" s="12"/>
    </row>
    <row r="191" spans="4:5">
      <c r="D191" s="12"/>
      <c r="E191" s="12"/>
    </row>
    <row r="192" ht="17.4" spans="1:5">
      <c r="A192" s="61"/>
      <c r="B192" s="61"/>
      <c r="C192" s="61"/>
      <c r="D192" s="100"/>
      <c r="E192" s="100"/>
    </row>
    <row r="193" spans="2:5">
      <c r="B193" s="27"/>
      <c r="C193" s="21"/>
      <c r="D193" s="8"/>
      <c r="E193" s="12"/>
    </row>
    <row r="194" spans="2:5">
      <c r="B194" s="27"/>
      <c r="C194" s="21"/>
      <c r="D194" s="8"/>
      <c r="E194" s="12"/>
    </row>
    <row r="195" ht="18" spans="2:5">
      <c r="B195" s="63"/>
      <c r="C195" s="64"/>
      <c r="D195" s="85"/>
      <c r="E195" s="12"/>
    </row>
    <row r="196" ht="18" spans="2:5">
      <c r="B196" s="63"/>
      <c r="C196" s="64"/>
      <c r="D196" s="85"/>
      <c r="E196" s="12"/>
    </row>
    <row r="197" ht="18" spans="2:5">
      <c r="B197" s="63"/>
      <c r="C197" s="64"/>
      <c r="D197" s="85"/>
      <c r="E197" s="12"/>
    </row>
    <row r="198" ht="18" spans="2:5">
      <c r="B198" s="63"/>
      <c r="C198" s="64"/>
      <c r="D198" s="85"/>
      <c r="E198" s="12"/>
    </row>
    <row r="199" ht="18" spans="2:5">
      <c r="B199" s="63"/>
      <c r="C199" s="64"/>
      <c r="D199" s="85"/>
      <c r="E199" s="12"/>
    </row>
    <row r="200" ht="18" spans="2:5">
      <c r="B200" s="63"/>
      <c r="C200" s="64"/>
      <c r="D200" s="85"/>
      <c r="E200" s="12"/>
    </row>
    <row r="201" ht="18" spans="2:5">
      <c r="B201" s="63"/>
      <c r="C201" s="64"/>
      <c r="D201" s="85"/>
      <c r="E201" s="12"/>
    </row>
    <row r="202" ht="18" spans="2:5">
      <c r="B202" s="63"/>
      <c r="C202" s="64"/>
      <c r="D202" s="85"/>
      <c r="E202" s="12"/>
    </row>
    <row r="203" ht="18" spans="2:5">
      <c r="B203" s="63"/>
      <c r="C203" s="64"/>
      <c r="D203" s="85"/>
      <c r="E203" s="12"/>
    </row>
    <row r="204" ht="18" spans="2:5">
      <c r="B204" s="63"/>
      <c r="C204" s="64"/>
      <c r="D204" s="85"/>
      <c r="E204" s="12"/>
    </row>
    <row r="205" ht="17.4" spans="2:5">
      <c r="B205" s="65"/>
      <c r="C205" s="66"/>
      <c r="D205" s="67"/>
      <c r="E205" s="12"/>
    </row>
  </sheetData>
  <mergeCells count="86">
    <mergeCell ref="A4:A5"/>
    <mergeCell ref="A11:A12"/>
    <mergeCell ref="A18:A19"/>
    <mergeCell ref="A25:A26"/>
    <mergeCell ref="A32:A33"/>
    <mergeCell ref="A43:A44"/>
    <mergeCell ref="A50:A51"/>
    <mergeCell ref="A57:A58"/>
    <mergeCell ref="A64:A65"/>
    <mergeCell ref="A71:A72"/>
    <mergeCell ref="A98:A99"/>
    <mergeCell ref="A107:A108"/>
    <mergeCell ref="A116:A117"/>
    <mergeCell ref="A125:A126"/>
    <mergeCell ref="A134:A135"/>
    <mergeCell ref="A145:A146"/>
    <mergeCell ref="A154:A155"/>
    <mergeCell ref="A163:A164"/>
    <mergeCell ref="A172:A173"/>
    <mergeCell ref="A181:A182"/>
    <mergeCell ref="B4:B5"/>
    <mergeCell ref="B11:B12"/>
    <mergeCell ref="B18:B19"/>
    <mergeCell ref="B25:B26"/>
    <mergeCell ref="B32:B33"/>
    <mergeCell ref="B43:B44"/>
    <mergeCell ref="B50:B51"/>
    <mergeCell ref="B57:B58"/>
    <mergeCell ref="B64:B65"/>
    <mergeCell ref="B71:B72"/>
    <mergeCell ref="B81:B82"/>
    <mergeCell ref="B98:B99"/>
    <mergeCell ref="B107:B108"/>
    <mergeCell ref="B116:B117"/>
    <mergeCell ref="B125:B126"/>
    <mergeCell ref="B134:B135"/>
    <mergeCell ref="B145:B146"/>
    <mergeCell ref="B154:B155"/>
    <mergeCell ref="B163:B164"/>
    <mergeCell ref="B172:B173"/>
    <mergeCell ref="B181:B182"/>
    <mergeCell ref="B193:B194"/>
    <mergeCell ref="C4:C5"/>
    <mergeCell ref="C11:C12"/>
    <mergeCell ref="C18:C19"/>
    <mergeCell ref="C25:C26"/>
    <mergeCell ref="C32:C33"/>
    <mergeCell ref="C43:C44"/>
    <mergeCell ref="C50:C51"/>
    <mergeCell ref="C57:C58"/>
    <mergeCell ref="C64:C65"/>
    <mergeCell ref="C71:C72"/>
    <mergeCell ref="C81:C82"/>
    <mergeCell ref="C98:C99"/>
    <mergeCell ref="C107:C108"/>
    <mergeCell ref="C116:C117"/>
    <mergeCell ref="C125:C126"/>
    <mergeCell ref="C134:C135"/>
    <mergeCell ref="C145:C146"/>
    <mergeCell ref="C154:C155"/>
    <mergeCell ref="C163:C164"/>
    <mergeCell ref="C172:C173"/>
    <mergeCell ref="C181:C182"/>
    <mergeCell ref="C193:C194"/>
    <mergeCell ref="D4:D5"/>
    <mergeCell ref="D11:D12"/>
    <mergeCell ref="D18:D19"/>
    <mergeCell ref="D25:D26"/>
    <mergeCell ref="D32:D33"/>
    <mergeCell ref="D43:D44"/>
    <mergeCell ref="D50:D51"/>
    <mergeCell ref="D57:D58"/>
    <mergeCell ref="D64:D65"/>
    <mergeCell ref="D71:D72"/>
    <mergeCell ref="D81:D82"/>
    <mergeCell ref="D98:D99"/>
    <mergeCell ref="D107:D108"/>
    <mergeCell ref="D116:D117"/>
    <mergeCell ref="D125:D126"/>
    <mergeCell ref="D134:D135"/>
    <mergeCell ref="D145:D146"/>
    <mergeCell ref="D154:D155"/>
    <mergeCell ref="D163:D164"/>
    <mergeCell ref="D172:D173"/>
    <mergeCell ref="D181:D182"/>
    <mergeCell ref="D193:D194"/>
  </mergeCells>
  <pageMargins left="0.75" right="0.75" top="1" bottom="1" header="0.5" footer="0.5"/>
  <pageSetup paperSize="9" scale="55" orientation="portrait"/>
  <headerFooter/>
  <rowBreaks count="4" manualBreakCount="4">
    <brk id="40" max="4" man="1"/>
    <brk id="95" max="4" man="1"/>
    <brk id="143" max="4" man="1"/>
    <brk id="190" max="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4"/>
  <sheetViews>
    <sheetView view="pageBreakPreview" zoomScale="60" zoomScaleNormal="70" topLeftCell="A119" workbookViewId="0">
      <selection activeCell="E146" sqref="E146"/>
    </sheetView>
  </sheetViews>
  <sheetFormatPr defaultColWidth="8.88888888888889" defaultRowHeight="14.4" outlineLevelCol="6"/>
  <cols>
    <col min="1" max="1" width="22.2222222222222" customWidth="1"/>
    <col min="2" max="2" width="82.0833333333333" customWidth="1"/>
    <col min="3" max="3" width="13.1481481481481" customWidth="1"/>
    <col min="4" max="4" width="10.4444444444444"/>
    <col min="5" max="5" width="14.1111111111111"/>
    <col min="6" max="6" width="18.8888888888889" customWidth="1"/>
  </cols>
  <sheetData>
    <row r="1" ht="18" customHeight="1" spans="1:5">
      <c r="A1" s="1"/>
      <c r="B1" s="3"/>
      <c r="C1" s="3"/>
      <c r="D1" s="138"/>
      <c r="E1" s="3"/>
    </row>
    <row r="2" ht="18" customHeight="1" spans="1:5">
      <c r="A2" s="3"/>
      <c r="B2" s="3"/>
      <c r="C2" s="3"/>
      <c r="D2" s="12"/>
      <c r="E2" s="89"/>
    </row>
    <row r="3" ht="18" customHeight="1" spans="1:5">
      <c r="A3" s="3"/>
      <c r="B3" s="3"/>
      <c r="C3" s="3"/>
      <c r="D3" s="12"/>
      <c r="E3" s="90"/>
    </row>
    <row r="4" ht="18" customHeight="1" spans="1:5">
      <c r="A4" s="7"/>
      <c r="B4" s="7"/>
      <c r="C4" s="7"/>
      <c r="D4" s="7"/>
      <c r="E4" s="8"/>
    </row>
    <row r="5" ht="18" customHeight="1" spans="1:5">
      <c r="A5" s="9"/>
      <c r="B5" s="9"/>
      <c r="C5" s="9"/>
      <c r="D5" s="9"/>
      <c r="E5" s="8"/>
    </row>
    <row r="6" ht="18" customHeight="1" spans="1:5">
      <c r="A6" s="11"/>
      <c r="B6" s="53"/>
      <c r="C6" s="11"/>
      <c r="D6" s="21"/>
      <c r="E6" s="84"/>
    </row>
    <row r="7" ht="18" customHeight="1" spans="1:5">
      <c r="A7" s="27"/>
      <c r="B7" s="114"/>
      <c r="C7" s="22"/>
      <c r="D7" s="13"/>
      <c r="E7" s="39"/>
    </row>
    <row r="8" ht="18" customHeight="1" spans="1:5">
      <c r="A8" s="27"/>
      <c r="B8" s="76"/>
      <c r="C8" s="21"/>
      <c r="D8" s="13"/>
      <c r="E8" s="15"/>
    </row>
    <row r="9" ht="18" customHeight="1" spans="1:5">
      <c r="A9" s="13"/>
      <c r="B9" s="14"/>
      <c r="C9" s="13"/>
      <c r="D9" s="11"/>
      <c r="E9" s="8"/>
    </row>
    <row r="10" ht="18" customHeight="1" spans="1:5">
      <c r="A10" s="13"/>
      <c r="B10" s="14"/>
      <c r="C10" s="13"/>
      <c r="D10" s="13"/>
      <c r="E10" s="13"/>
    </row>
    <row r="11" ht="18" customHeight="1" spans="1:5">
      <c r="A11" s="16"/>
      <c r="B11" s="34"/>
      <c r="C11" s="17"/>
      <c r="D11" s="17"/>
      <c r="E11" s="17"/>
    </row>
    <row r="12" ht="18" customHeight="1" spans="1:5">
      <c r="A12" s="18"/>
      <c r="B12" s="3"/>
      <c r="C12" s="91"/>
      <c r="D12" s="12"/>
      <c r="E12" s="12"/>
    </row>
    <row r="13" ht="18" customHeight="1" spans="1:5">
      <c r="A13" s="83"/>
      <c r="B13" s="83"/>
      <c r="C13" s="83"/>
      <c r="D13" s="12"/>
      <c r="E13" s="12"/>
    </row>
    <row r="14" ht="18" customHeight="1" spans="1:5">
      <c r="A14" s="7"/>
      <c r="B14" s="7"/>
      <c r="C14" s="7"/>
      <c r="D14" s="7"/>
      <c r="E14" s="8"/>
    </row>
    <row r="15" ht="18" customHeight="1" spans="1:5">
      <c r="A15" s="9"/>
      <c r="B15" s="9"/>
      <c r="C15" s="9"/>
      <c r="D15" s="9"/>
      <c r="E15" s="8"/>
    </row>
    <row r="16" ht="18" hidden="1" customHeight="1" spans="1:5">
      <c r="A16" s="11"/>
      <c r="B16" s="53"/>
      <c r="C16" s="11"/>
      <c r="D16" s="21"/>
      <c r="E16" s="84"/>
    </row>
    <row r="17" ht="18" customHeight="1" spans="1:5">
      <c r="A17" s="9"/>
      <c r="B17" s="10"/>
      <c r="C17" s="9"/>
      <c r="D17" s="13"/>
      <c r="E17" s="39"/>
    </row>
    <row r="18" ht="18" hidden="1" customHeight="1" spans="1:5">
      <c r="A18" s="27"/>
      <c r="B18" s="114"/>
      <c r="C18" s="22"/>
      <c r="D18" s="13"/>
      <c r="E18" s="39"/>
    </row>
    <row r="19" ht="18" customHeight="1" spans="1:5">
      <c r="A19" s="13"/>
      <c r="B19" s="14"/>
      <c r="C19" s="13"/>
      <c r="D19" s="13"/>
      <c r="E19" s="39"/>
    </row>
    <row r="20" ht="18" customHeight="1" spans="1:5">
      <c r="A20" s="13"/>
      <c r="B20" s="14"/>
      <c r="C20" s="13"/>
      <c r="D20" s="13"/>
      <c r="E20" s="39"/>
    </row>
    <row r="21" ht="18" customHeight="1" spans="1:7">
      <c r="A21" s="13"/>
      <c r="B21" s="20"/>
      <c r="C21" s="21"/>
      <c r="D21" s="21"/>
      <c r="E21" s="39"/>
      <c r="F21" s="12"/>
      <c r="G21" s="12"/>
    </row>
    <row r="22" ht="18" customHeight="1" spans="1:5">
      <c r="A22" s="16"/>
      <c r="B22" s="34"/>
      <c r="C22" s="17"/>
      <c r="D22" s="17"/>
      <c r="E22" s="17"/>
    </row>
    <row r="23" ht="18" customHeight="1" spans="1:5">
      <c r="A23" s="18"/>
      <c r="B23" s="3"/>
      <c r="C23" s="91"/>
      <c r="D23" s="18"/>
      <c r="E23" s="18"/>
    </row>
    <row r="24" ht="18" customHeight="1" spans="1:5">
      <c r="A24" s="18"/>
      <c r="B24" s="34"/>
      <c r="C24" s="17"/>
      <c r="D24" s="17"/>
      <c r="E24" s="17"/>
    </row>
    <row r="25" ht="17.4" spans="1:5">
      <c r="A25" s="18"/>
      <c r="B25" s="3"/>
      <c r="C25" s="18"/>
      <c r="D25" s="12"/>
      <c r="E25" s="12"/>
    </row>
    <row r="26" ht="17.4" spans="1:5">
      <c r="A26" s="18"/>
      <c r="B26" s="3"/>
      <c r="C26" s="18"/>
      <c r="D26" s="12"/>
      <c r="E26" s="12"/>
    </row>
    <row r="27" ht="17.4" spans="1:5">
      <c r="A27" s="3"/>
      <c r="B27" s="92"/>
      <c r="C27" s="93"/>
      <c r="D27" s="12"/>
      <c r="E27" s="12"/>
    </row>
    <row r="28" spans="1:5">
      <c r="A28" s="7"/>
      <c r="B28" s="7"/>
      <c r="C28" s="7"/>
      <c r="D28" s="7"/>
      <c r="E28" s="8"/>
    </row>
    <row r="29" spans="1:5">
      <c r="A29" s="9"/>
      <c r="B29" s="9"/>
      <c r="C29" s="9"/>
      <c r="D29" s="9"/>
      <c r="E29" s="8"/>
    </row>
    <row r="30" ht="18" spans="1:5">
      <c r="A30" s="27"/>
      <c r="B30" s="76"/>
      <c r="C30" s="22"/>
      <c r="D30" s="22"/>
      <c r="E30" s="8"/>
    </row>
    <row r="31" ht="18" spans="1:5">
      <c r="A31" s="19"/>
      <c r="B31" s="20"/>
      <c r="C31" s="11"/>
      <c r="D31" s="11"/>
      <c r="E31" s="15"/>
    </row>
    <row r="32" ht="18" spans="1:5">
      <c r="A32" s="13"/>
      <c r="B32" s="14"/>
      <c r="C32" s="13"/>
      <c r="D32" s="13"/>
      <c r="E32" s="15"/>
    </row>
    <row r="33" ht="18" spans="1:5">
      <c r="A33" s="13"/>
      <c r="B33" s="14"/>
      <c r="C33" s="13"/>
      <c r="D33" s="13"/>
      <c r="E33" s="15"/>
    </row>
    <row r="34" ht="18" spans="1:5">
      <c r="A34" s="13"/>
      <c r="B34" s="14"/>
      <c r="C34" s="13"/>
      <c r="D34" s="13"/>
      <c r="E34" s="13"/>
    </row>
    <row r="35" ht="17.4" spans="1:5">
      <c r="A35" s="16"/>
      <c r="B35" s="34"/>
      <c r="C35" s="17"/>
      <c r="D35" s="17"/>
      <c r="E35" s="17"/>
    </row>
    <row r="36" ht="17.4" spans="1:5">
      <c r="A36" s="18"/>
      <c r="B36" s="3"/>
      <c r="C36" s="18"/>
      <c r="D36" s="12"/>
      <c r="E36" s="12"/>
    </row>
    <row r="37" ht="17.4" spans="1:5">
      <c r="A37" s="83"/>
      <c r="B37" s="83"/>
      <c r="C37" s="83"/>
      <c r="D37" s="12"/>
      <c r="E37" s="12"/>
    </row>
    <row r="38" spans="1:5">
      <c r="A38" s="7"/>
      <c r="B38" s="7"/>
      <c r="C38" s="7"/>
      <c r="D38" s="7"/>
      <c r="E38" s="8"/>
    </row>
    <row r="39" spans="1:5">
      <c r="A39" s="9"/>
      <c r="B39" s="9"/>
      <c r="C39" s="9"/>
      <c r="D39" s="9"/>
      <c r="E39" s="8"/>
    </row>
    <row r="40" ht="18" spans="1:5">
      <c r="A40" s="11"/>
      <c r="B40" s="53"/>
      <c r="C40" s="11"/>
      <c r="D40" s="11"/>
      <c r="E40" s="8"/>
    </row>
    <row r="41" ht="18" spans="1:5">
      <c r="A41" s="9"/>
      <c r="B41" s="10"/>
      <c r="C41" s="9"/>
      <c r="D41" s="9"/>
      <c r="E41" s="8"/>
    </row>
    <row r="42" ht="18" hidden="1" spans="1:5">
      <c r="A42" s="27"/>
      <c r="B42" s="76"/>
      <c r="C42" s="22"/>
      <c r="D42" s="22"/>
      <c r="E42" s="8"/>
    </row>
    <row r="43" ht="18" hidden="1" spans="1:5">
      <c r="A43" s="19"/>
      <c r="B43" s="20"/>
      <c r="C43" s="11"/>
      <c r="D43" s="11"/>
      <c r="E43" s="15"/>
    </row>
    <row r="44" ht="26" customHeight="1" spans="1:5">
      <c r="A44" s="13"/>
      <c r="B44" s="14"/>
      <c r="C44" s="13"/>
      <c r="D44" s="13"/>
      <c r="E44" s="15"/>
    </row>
    <row r="45" ht="18" spans="1:5">
      <c r="A45" s="13"/>
      <c r="B45" s="14"/>
      <c r="C45" s="13"/>
      <c r="D45" s="13"/>
      <c r="E45" s="13"/>
    </row>
    <row r="46" ht="17.4" spans="1:5">
      <c r="A46" s="16"/>
      <c r="B46" s="34"/>
      <c r="C46" s="17"/>
      <c r="D46" s="17"/>
      <c r="E46" s="17"/>
    </row>
    <row r="47" ht="17.4" spans="1:5">
      <c r="A47" s="18"/>
      <c r="B47" s="3"/>
      <c r="C47" s="18"/>
      <c r="D47" s="18"/>
      <c r="E47" s="18"/>
    </row>
    <row r="48" ht="17.4" spans="1:5">
      <c r="A48" s="18"/>
      <c r="B48" s="34"/>
      <c r="C48" s="17"/>
      <c r="D48" s="17"/>
      <c r="E48" s="17"/>
    </row>
    <row r="49" ht="17.4" spans="1:5">
      <c r="A49" s="18"/>
      <c r="B49" s="3"/>
      <c r="C49" s="18"/>
      <c r="D49" s="12"/>
      <c r="E49" s="12"/>
    </row>
    <row r="50" ht="17.4" spans="1:5">
      <c r="A50" s="3"/>
      <c r="B50" s="3"/>
      <c r="C50" s="3"/>
      <c r="D50" s="12"/>
      <c r="E50" s="12"/>
    </row>
    <row r="51" ht="17.4" spans="1:5">
      <c r="A51" s="3"/>
      <c r="B51" s="92"/>
      <c r="C51" s="93"/>
      <c r="D51" s="12"/>
      <c r="E51" s="12"/>
    </row>
    <row r="52" spans="1:5">
      <c r="A52" s="7"/>
      <c r="B52" s="7"/>
      <c r="C52" s="7"/>
      <c r="D52" s="7"/>
      <c r="E52" s="8"/>
    </row>
    <row r="53" spans="1:5">
      <c r="A53" s="9"/>
      <c r="B53" s="9"/>
      <c r="C53" s="9"/>
      <c r="D53" s="9"/>
      <c r="E53" s="8"/>
    </row>
    <row r="54" ht="18" spans="1:5">
      <c r="A54" s="13"/>
      <c r="B54" s="14"/>
      <c r="C54" s="13"/>
      <c r="D54" s="13"/>
      <c r="E54" s="15"/>
    </row>
    <row r="55" ht="18" spans="1:5">
      <c r="A55" s="13"/>
      <c r="B55" s="14"/>
      <c r="C55" s="13"/>
      <c r="D55" s="13"/>
      <c r="E55" s="84"/>
    </row>
    <row r="56" ht="18" spans="1:5">
      <c r="A56" s="13"/>
      <c r="B56" s="14"/>
      <c r="C56" s="13"/>
      <c r="D56" s="13"/>
      <c r="E56" s="15"/>
    </row>
    <row r="57" ht="18" spans="1:5">
      <c r="A57" s="13"/>
      <c r="B57" s="14"/>
      <c r="C57" s="13"/>
      <c r="D57" s="13"/>
      <c r="E57" s="13"/>
    </row>
    <row r="58" ht="17.4" spans="1:5">
      <c r="A58" s="16"/>
      <c r="B58" s="34"/>
      <c r="C58" s="17"/>
      <c r="D58" s="17"/>
      <c r="E58" s="17"/>
    </row>
    <row r="59" ht="18" spans="1:5">
      <c r="A59" s="44"/>
      <c r="B59" s="44"/>
      <c r="C59" s="44"/>
      <c r="D59" s="12"/>
      <c r="E59" s="12"/>
    </row>
    <row r="60" ht="17.4" spans="1:5">
      <c r="A60" s="83"/>
      <c r="B60" s="83"/>
      <c r="C60" s="83"/>
      <c r="D60" s="12"/>
      <c r="E60" s="12"/>
    </row>
    <row r="61" spans="1:5">
      <c r="A61" s="7"/>
      <c r="B61" s="7"/>
      <c r="C61" s="7"/>
      <c r="D61" s="7"/>
      <c r="E61" s="8"/>
    </row>
    <row r="62" spans="1:5">
      <c r="A62" s="9"/>
      <c r="B62" s="9"/>
      <c r="C62" s="9"/>
      <c r="D62" s="9"/>
      <c r="E62" s="8"/>
    </row>
    <row r="63" ht="18" spans="1:5">
      <c r="A63" s="11"/>
      <c r="B63" s="53"/>
      <c r="C63" s="11"/>
      <c r="D63" s="11"/>
      <c r="E63" s="8"/>
    </row>
    <row r="64" ht="18" spans="1:5">
      <c r="A64" s="9"/>
      <c r="B64" s="10"/>
      <c r="C64" s="9"/>
      <c r="D64" s="9"/>
      <c r="E64" s="15"/>
    </row>
    <row r="65" ht="18" spans="1:5">
      <c r="A65" s="11"/>
      <c r="B65" s="53"/>
      <c r="C65" s="11"/>
      <c r="D65" s="13"/>
      <c r="E65" s="15"/>
    </row>
    <row r="66" ht="18" spans="1:5">
      <c r="A66" s="13"/>
      <c r="B66" s="14"/>
      <c r="C66" s="13"/>
      <c r="D66" s="13"/>
      <c r="E66" s="13"/>
    </row>
    <row r="67" ht="18" spans="1:5">
      <c r="A67" s="13"/>
      <c r="B67" s="120"/>
      <c r="C67" s="30"/>
      <c r="D67" s="30"/>
      <c r="E67" s="121"/>
    </row>
    <row r="68" ht="17.4" spans="1:5">
      <c r="A68" s="16"/>
      <c r="B68" s="34"/>
      <c r="C68" s="17"/>
      <c r="D68" s="17"/>
      <c r="E68" s="17"/>
    </row>
    <row r="69" ht="17.4" spans="1:5">
      <c r="A69" s="18"/>
      <c r="B69" s="3"/>
      <c r="C69" s="18"/>
      <c r="D69" s="18"/>
      <c r="E69" s="18"/>
    </row>
    <row r="70" ht="17.4" spans="1:5">
      <c r="A70" s="18"/>
      <c r="B70" s="34"/>
      <c r="C70" s="17"/>
      <c r="D70" s="17"/>
      <c r="E70" s="17"/>
    </row>
    <row r="71" ht="17.4" spans="1:5">
      <c r="A71" s="18"/>
      <c r="B71" s="3"/>
      <c r="C71" s="33"/>
      <c r="D71" s="12"/>
      <c r="E71" s="12"/>
    </row>
    <row r="72" ht="17.4" spans="1:5">
      <c r="A72" s="3"/>
      <c r="B72" s="3"/>
      <c r="C72" s="3"/>
      <c r="D72" s="12"/>
      <c r="E72" s="12"/>
    </row>
    <row r="73" ht="17.4" spans="1:5">
      <c r="A73" s="3"/>
      <c r="B73" s="92"/>
      <c r="C73" s="93"/>
      <c r="D73" s="12"/>
      <c r="E73" s="12"/>
    </row>
    <row r="74" spans="1:5">
      <c r="A74" s="7"/>
      <c r="B74" s="7"/>
      <c r="C74" s="7"/>
      <c r="D74" s="7"/>
      <c r="E74" s="8"/>
    </row>
    <row r="75" spans="1:5">
      <c r="A75" s="9"/>
      <c r="B75" s="9"/>
      <c r="C75" s="9"/>
      <c r="D75" s="9"/>
      <c r="E75" s="8"/>
    </row>
    <row r="76" ht="18" spans="1:5">
      <c r="A76" s="11"/>
      <c r="B76" s="53"/>
      <c r="C76" s="11"/>
      <c r="D76" s="11"/>
      <c r="E76" s="23"/>
    </row>
    <row r="77" ht="18" spans="1:5">
      <c r="A77" s="27"/>
      <c r="B77" s="20"/>
      <c r="C77" s="11"/>
      <c r="D77" s="11"/>
      <c r="E77" s="15"/>
    </row>
    <row r="78" ht="18" spans="1:5">
      <c r="A78" s="19"/>
      <c r="B78" s="20"/>
      <c r="C78" s="11"/>
      <c r="D78" s="11"/>
      <c r="E78" s="23"/>
    </row>
    <row r="79" ht="18" spans="1:5">
      <c r="A79" s="13"/>
      <c r="B79" s="14"/>
      <c r="C79" s="13"/>
      <c r="D79" s="13"/>
      <c r="E79" s="15"/>
    </row>
    <row r="80" ht="18" spans="1:5">
      <c r="A80" s="16"/>
      <c r="B80" s="14"/>
      <c r="C80" s="13"/>
      <c r="D80" s="13"/>
      <c r="E80" s="13"/>
    </row>
    <row r="81" ht="17.4" spans="1:5">
      <c r="A81" s="16"/>
      <c r="B81" s="34"/>
      <c r="C81" s="17"/>
      <c r="D81" s="17"/>
      <c r="E81" s="17"/>
    </row>
    <row r="82" ht="17.4" spans="1:5">
      <c r="A82" s="18"/>
      <c r="B82" s="3"/>
      <c r="C82" s="18"/>
      <c r="D82" s="12"/>
      <c r="E82" s="12"/>
    </row>
    <row r="83" ht="17.4" spans="1:5">
      <c r="A83" s="83"/>
      <c r="B83" s="83"/>
      <c r="C83" s="83"/>
      <c r="D83" s="12"/>
      <c r="E83" s="12"/>
    </row>
    <row r="84" spans="1:5">
      <c r="A84" s="7"/>
      <c r="B84" s="7"/>
      <c r="C84" s="7"/>
      <c r="D84" s="7"/>
      <c r="E84" s="8"/>
    </row>
    <row r="85" spans="1:5">
      <c r="A85" s="9"/>
      <c r="B85" s="9"/>
      <c r="C85" s="9"/>
      <c r="D85" s="9"/>
      <c r="E85" s="8"/>
    </row>
    <row r="86" ht="18" spans="1:5">
      <c r="A86" s="9"/>
      <c r="B86" s="10"/>
      <c r="C86" s="9"/>
      <c r="D86" s="9"/>
      <c r="E86" s="8"/>
    </row>
    <row r="87" ht="18" spans="1:5">
      <c r="A87" s="13"/>
      <c r="B87" s="14"/>
      <c r="C87" s="13"/>
      <c r="D87" s="13"/>
      <c r="E87" s="15"/>
    </row>
    <row r="88" ht="18" spans="1:5">
      <c r="A88" s="13"/>
      <c r="B88" s="14"/>
      <c r="C88" s="13"/>
      <c r="D88" s="13"/>
      <c r="E88" s="15"/>
    </row>
    <row r="89" ht="18" spans="1:5">
      <c r="A89" s="13"/>
      <c r="B89" s="14"/>
      <c r="C89" s="13"/>
      <c r="D89" s="13"/>
      <c r="E89" s="13"/>
    </row>
    <row r="90" ht="25" customHeight="1" spans="1:5">
      <c r="A90" s="16"/>
      <c r="B90" s="34"/>
      <c r="C90" s="17"/>
      <c r="D90" s="17"/>
      <c r="E90" s="17"/>
    </row>
    <row r="91" ht="17.4" spans="1:5">
      <c r="A91" s="18"/>
      <c r="B91" s="3"/>
      <c r="C91" s="18"/>
      <c r="D91" s="18"/>
      <c r="E91" s="18"/>
    </row>
    <row r="92" ht="17.4" spans="1:5">
      <c r="A92" s="18"/>
      <c r="B92" s="34"/>
      <c r="C92" s="17"/>
      <c r="D92" s="17"/>
      <c r="E92" s="17"/>
    </row>
    <row r="93" ht="17.4" spans="1:5">
      <c r="A93" s="18"/>
      <c r="B93" s="3"/>
      <c r="C93" s="18"/>
      <c r="D93" s="12"/>
      <c r="E93" s="12"/>
    </row>
    <row r="94" ht="17.4" spans="1:5">
      <c r="A94" s="3"/>
      <c r="B94" s="3"/>
      <c r="C94" s="3"/>
      <c r="D94" s="12"/>
      <c r="E94" s="12"/>
    </row>
    <row r="95" ht="17.4" spans="1:5">
      <c r="A95" s="3"/>
      <c r="B95" s="92"/>
      <c r="C95" s="93"/>
      <c r="D95" s="12"/>
      <c r="E95" s="12"/>
    </row>
    <row r="96" spans="1:5">
      <c r="A96" s="7"/>
      <c r="B96" s="7"/>
      <c r="C96" s="7"/>
      <c r="D96" s="7"/>
      <c r="E96" s="8"/>
    </row>
    <row r="97" spans="1:5">
      <c r="A97" s="9"/>
      <c r="B97" s="9"/>
      <c r="C97" s="9"/>
      <c r="D97" s="9"/>
      <c r="E97" s="8"/>
    </row>
    <row r="98" ht="18" spans="1:5">
      <c r="A98" s="27"/>
      <c r="B98" s="76"/>
      <c r="C98" s="22"/>
      <c r="D98" s="22"/>
      <c r="E98" s="23"/>
    </row>
    <row r="99" ht="18" spans="1:5">
      <c r="A99" s="11"/>
      <c r="B99" s="53"/>
      <c r="C99" s="11"/>
      <c r="D99" s="11"/>
      <c r="E99" s="23"/>
    </row>
    <row r="100" ht="18" spans="1:5">
      <c r="A100" s="13"/>
      <c r="B100" s="14"/>
      <c r="C100" s="13"/>
      <c r="D100" s="13"/>
      <c r="E100" s="85"/>
    </row>
    <row r="101" ht="18" spans="1:5">
      <c r="A101" s="13"/>
      <c r="B101" s="14"/>
      <c r="C101" s="13"/>
      <c r="D101" s="13"/>
      <c r="E101" s="15"/>
    </row>
    <row r="102" ht="18" spans="1:5">
      <c r="A102" s="16"/>
      <c r="B102" s="14"/>
      <c r="C102" s="13"/>
      <c r="D102" s="13"/>
      <c r="E102" s="13"/>
    </row>
    <row r="103" ht="17.4" spans="1:5">
      <c r="A103" s="16"/>
      <c r="B103" s="34"/>
      <c r="C103" s="17"/>
      <c r="D103" s="17"/>
      <c r="E103" s="17"/>
    </row>
    <row r="104" ht="17.4" spans="1:5">
      <c r="A104" s="18"/>
      <c r="B104" s="3"/>
      <c r="C104" s="33"/>
      <c r="D104" s="12"/>
      <c r="E104" s="12"/>
    </row>
    <row r="105" ht="17.4" spans="1:5">
      <c r="A105" s="83"/>
      <c r="B105" s="83"/>
      <c r="C105" s="83"/>
      <c r="D105" s="12"/>
      <c r="E105" s="12"/>
    </row>
    <row r="106" spans="1:5">
      <c r="A106" s="7"/>
      <c r="B106" s="7"/>
      <c r="C106" s="7"/>
      <c r="D106" s="7"/>
      <c r="E106" s="52"/>
    </row>
    <row r="107" spans="1:5">
      <c r="A107" s="9"/>
      <c r="B107" s="9"/>
      <c r="C107" s="9"/>
      <c r="D107" s="9"/>
      <c r="E107" s="52"/>
    </row>
    <row r="108" ht="18" spans="1:5">
      <c r="A108" s="9"/>
      <c r="B108" s="10"/>
      <c r="C108" s="9"/>
      <c r="D108" s="9"/>
      <c r="E108" s="15"/>
    </row>
    <row r="109" ht="18" spans="1:5">
      <c r="A109" s="19"/>
      <c r="B109" s="20"/>
      <c r="C109" s="21"/>
      <c r="D109" s="21"/>
      <c r="E109" s="8"/>
    </row>
    <row r="110" ht="18" spans="1:5">
      <c r="A110" s="13"/>
      <c r="B110" s="14"/>
      <c r="C110" s="13"/>
      <c r="D110" s="13"/>
      <c r="E110" s="15"/>
    </row>
    <row r="111" ht="18" spans="1:5">
      <c r="A111" s="13"/>
      <c r="B111" s="14"/>
      <c r="C111" s="13"/>
      <c r="D111" s="13"/>
      <c r="E111" s="13"/>
    </row>
    <row r="112" ht="17.4" spans="1:5">
      <c r="A112" s="16"/>
      <c r="B112" s="34"/>
      <c r="C112" s="17"/>
      <c r="D112" s="17"/>
      <c r="E112" s="17"/>
    </row>
    <row r="113" ht="17.4" spans="1:5">
      <c r="A113" s="18"/>
      <c r="B113" s="3"/>
      <c r="C113" s="18"/>
      <c r="D113" s="18"/>
      <c r="E113" s="18"/>
    </row>
    <row r="114" ht="17.4" spans="1:5">
      <c r="A114" s="18"/>
      <c r="B114" s="34"/>
      <c r="C114" s="17"/>
      <c r="D114" s="17"/>
      <c r="E114" s="17"/>
    </row>
    <row r="115" ht="17.4" spans="1:5">
      <c r="A115" s="18"/>
      <c r="B115" s="3"/>
      <c r="C115" s="33"/>
      <c r="D115" s="33"/>
      <c r="E115" s="18"/>
    </row>
    <row r="116" ht="18" spans="1:5">
      <c r="A116" s="18"/>
      <c r="B116" s="31"/>
      <c r="C116" s="139"/>
      <c r="D116" s="139"/>
      <c r="E116" s="18"/>
    </row>
    <row r="117" ht="17.4" spans="1:6">
      <c r="A117" s="3"/>
      <c r="B117" s="34"/>
      <c r="C117" s="35"/>
      <c r="D117" s="35"/>
      <c r="E117" s="35"/>
      <c r="F117" s="36"/>
    </row>
    <row r="118" ht="18" spans="1:5">
      <c r="A118" s="44"/>
      <c r="B118" s="92"/>
      <c r="C118" s="44"/>
      <c r="D118" s="138"/>
      <c r="E118" s="3"/>
    </row>
    <row r="119" ht="19" customHeight="1" spans="1:5">
      <c r="A119" s="3"/>
      <c r="B119" s="3"/>
      <c r="C119" s="3"/>
      <c r="D119" s="12"/>
      <c r="E119" s="89"/>
    </row>
    <row r="120" ht="17.4" spans="1:5">
      <c r="A120" s="3"/>
      <c r="B120" s="3"/>
      <c r="C120" s="3"/>
      <c r="D120" s="12"/>
      <c r="E120" s="94"/>
    </row>
    <row r="121" spans="1:5">
      <c r="A121" s="21"/>
      <c r="B121" s="21"/>
      <c r="C121" s="7"/>
      <c r="D121" s="7"/>
      <c r="E121" s="52"/>
    </row>
    <row r="122" spans="1:5">
      <c r="A122" s="21"/>
      <c r="B122" s="21"/>
      <c r="C122" s="9"/>
      <c r="D122" s="9"/>
      <c r="E122" s="52"/>
    </row>
    <row r="123" ht="18" spans="1:5">
      <c r="A123" s="19"/>
      <c r="B123" s="53"/>
      <c r="C123" s="11"/>
      <c r="D123" s="11"/>
      <c r="E123" s="15"/>
    </row>
    <row r="124" ht="18" spans="1:5">
      <c r="A124" s="13"/>
      <c r="B124" s="14"/>
      <c r="C124" s="13"/>
      <c r="D124" s="13"/>
      <c r="E124" s="13"/>
    </row>
    <row r="125" ht="18" spans="1:5">
      <c r="A125" s="13"/>
      <c r="B125" s="14"/>
      <c r="C125" s="13"/>
      <c r="D125" s="13"/>
      <c r="E125" s="15"/>
    </row>
    <row r="126" ht="18" spans="1:5">
      <c r="A126" s="13"/>
      <c r="B126" s="14"/>
      <c r="C126" s="13"/>
      <c r="D126" s="13"/>
      <c r="E126" s="13"/>
    </row>
    <row r="127" ht="17.4" spans="1:5">
      <c r="A127" s="16"/>
      <c r="B127" s="34"/>
      <c r="C127" s="17"/>
      <c r="D127" s="17"/>
      <c r="E127" s="17"/>
    </row>
    <row r="128" ht="18" spans="1:5">
      <c r="A128" s="44"/>
      <c r="B128" s="44"/>
      <c r="C128" s="44"/>
      <c r="D128" s="12"/>
      <c r="E128" s="12"/>
    </row>
    <row r="129" ht="17.4" spans="1:5">
      <c r="A129" s="3"/>
      <c r="B129" s="92"/>
      <c r="C129" s="93"/>
      <c r="D129" s="12"/>
      <c r="E129" s="12"/>
    </row>
    <row r="130" spans="1:5">
      <c r="A130" s="21"/>
      <c r="B130" s="21"/>
      <c r="C130" s="21"/>
      <c r="D130" s="21"/>
      <c r="E130" s="8"/>
    </row>
    <row r="131" spans="1:5">
      <c r="A131" s="21"/>
      <c r="B131" s="21"/>
      <c r="C131" s="21"/>
      <c r="D131" s="21"/>
      <c r="E131" s="8"/>
    </row>
    <row r="132" ht="18" spans="1:5">
      <c r="A132" s="11"/>
      <c r="B132" s="53"/>
      <c r="C132" s="11"/>
      <c r="D132" s="11"/>
      <c r="E132" s="8"/>
    </row>
    <row r="133" ht="27" customHeight="1" spans="1:5">
      <c r="A133" s="21"/>
      <c r="B133" s="28"/>
      <c r="C133" s="21"/>
      <c r="D133" s="21"/>
      <c r="E133" s="8"/>
    </row>
    <row r="134" ht="18" spans="1:5">
      <c r="A134" s="13"/>
      <c r="B134" s="14"/>
      <c r="C134" s="13"/>
      <c r="D134" s="13"/>
      <c r="E134" s="15"/>
    </row>
    <row r="135" ht="18" spans="1:5">
      <c r="A135" s="13"/>
      <c r="B135" s="14"/>
      <c r="C135" s="13"/>
      <c r="D135" s="13"/>
      <c r="E135" s="13"/>
    </row>
    <row r="136" ht="18" spans="1:5">
      <c r="A136" s="13"/>
      <c r="B136" s="120"/>
      <c r="C136" s="30"/>
      <c r="D136" s="30"/>
      <c r="E136" s="13"/>
    </row>
    <row r="137" ht="17.4" spans="1:5">
      <c r="A137" s="16"/>
      <c r="B137" s="34"/>
      <c r="C137" s="17"/>
      <c r="D137" s="17"/>
      <c r="E137" s="17"/>
    </row>
    <row r="138" ht="17.4" spans="1:5">
      <c r="A138" s="18"/>
      <c r="B138" s="3"/>
      <c r="C138" s="18"/>
      <c r="D138" s="18"/>
      <c r="E138" s="18"/>
    </row>
    <row r="139" ht="17.4" spans="1:5">
      <c r="A139" s="18"/>
      <c r="B139" s="34"/>
      <c r="C139" s="17"/>
      <c r="D139" s="17"/>
      <c r="E139" s="17"/>
    </row>
    <row r="140" ht="18" spans="1:5">
      <c r="A140" s="44"/>
      <c r="B140" s="44"/>
      <c r="C140" s="44"/>
      <c r="D140" s="12"/>
      <c r="E140" s="12"/>
    </row>
    <row r="141" ht="17.4" spans="1:5">
      <c r="A141" s="3"/>
      <c r="B141" s="54"/>
      <c r="C141" s="95"/>
      <c r="D141" s="12"/>
      <c r="E141" s="12"/>
    </row>
    <row r="142" ht="17.4" spans="1:5">
      <c r="A142" s="3"/>
      <c r="B142" s="92"/>
      <c r="C142" s="93"/>
      <c r="D142" s="12"/>
      <c r="E142" s="12"/>
    </row>
    <row r="143" spans="1:5">
      <c r="A143" s="21"/>
      <c r="B143" s="21"/>
      <c r="C143" s="21"/>
      <c r="D143" s="21"/>
      <c r="E143" s="8"/>
    </row>
    <row r="144" spans="1:5">
      <c r="A144" s="21"/>
      <c r="B144" s="21"/>
      <c r="C144" s="21"/>
      <c r="D144" s="21"/>
      <c r="E144" s="8"/>
    </row>
    <row r="145" ht="18" spans="1:5">
      <c r="A145" s="13"/>
      <c r="B145" s="14"/>
      <c r="C145" s="13"/>
      <c r="D145" s="13"/>
      <c r="E145" s="23"/>
    </row>
    <row r="146" ht="18" spans="1:5">
      <c r="A146" s="27"/>
      <c r="B146" s="20"/>
      <c r="C146" s="11"/>
      <c r="D146" s="11"/>
      <c r="E146" s="23"/>
    </row>
    <row r="147" ht="18" spans="1:5">
      <c r="A147" s="13"/>
      <c r="B147" s="14"/>
      <c r="C147" s="13"/>
      <c r="D147" s="13"/>
      <c r="E147" s="15"/>
    </row>
    <row r="148" ht="18" spans="1:5">
      <c r="A148" s="13"/>
      <c r="B148" s="14"/>
      <c r="C148" s="13"/>
      <c r="D148" s="13"/>
      <c r="E148" s="15"/>
    </row>
    <row r="149" ht="18" spans="1:5">
      <c r="A149" s="13"/>
      <c r="B149" s="14"/>
      <c r="C149" s="13"/>
      <c r="D149" s="13"/>
      <c r="E149" s="13"/>
    </row>
    <row r="150" ht="17.4" spans="1:5">
      <c r="A150" s="16"/>
      <c r="B150" s="34"/>
      <c r="C150" s="17"/>
      <c r="D150" s="17"/>
      <c r="E150" s="17"/>
    </row>
    <row r="151" ht="18" spans="1:5">
      <c r="A151" s="44"/>
      <c r="B151" s="44"/>
      <c r="C151" s="44"/>
      <c r="D151" s="12"/>
      <c r="E151" s="12"/>
    </row>
    <row r="152" ht="17.4" spans="1:5">
      <c r="A152" s="3"/>
      <c r="B152" s="92"/>
      <c r="C152" s="93"/>
      <c r="D152" s="12"/>
      <c r="E152" s="12"/>
    </row>
    <row r="153" spans="1:5">
      <c r="A153" s="21"/>
      <c r="B153" s="21"/>
      <c r="C153" s="21"/>
      <c r="D153" s="21"/>
      <c r="E153" s="8"/>
    </row>
    <row r="154" spans="1:5">
      <c r="A154" s="21"/>
      <c r="B154" s="21"/>
      <c r="C154" s="21"/>
      <c r="D154" s="21"/>
      <c r="E154" s="8"/>
    </row>
    <row r="155" ht="18" spans="1:5">
      <c r="A155" s="11"/>
      <c r="B155" s="53"/>
      <c r="C155" s="11"/>
      <c r="D155" s="11"/>
      <c r="E155" s="8"/>
    </row>
    <row r="156" ht="18" spans="1:5">
      <c r="A156" s="9"/>
      <c r="B156" s="10"/>
      <c r="C156" s="9"/>
      <c r="D156" s="9"/>
      <c r="E156" s="8"/>
    </row>
    <row r="157" ht="18" spans="1:5">
      <c r="A157" s="13"/>
      <c r="B157" s="14"/>
      <c r="C157" s="13"/>
      <c r="D157" s="13"/>
      <c r="E157" s="15"/>
    </row>
    <row r="158" ht="18" spans="1:5">
      <c r="A158" s="13"/>
      <c r="B158" s="14"/>
      <c r="C158" s="13"/>
      <c r="D158" s="13"/>
      <c r="E158" s="13"/>
    </row>
    <row r="159" ht="17.4" spans="1:5">
      <c r="A159" s="16"/>
      <c r="B159" s="34"/>
      <c r="C159" s="17"/>
      <c r="D159" s="17"/>
      <c r="E159" s="17"/>
    </row>
    <row r="160" ht="17.4" spans="1:5">
      <c r="A160" s="18"/>
      <c r="B160" s="3"/>
      <c r="C160" s="18"/>
      <c r="D160" s="18"/>
      <c r="E160" s="18"/>
    </row>
    <row r="161" ht="17.4" spans="1:5">
      <c r="A161" s="18"/>
      <c r="B161" s="34"/>
      <c r="C161" s="17"/>
      <c r="D161" s="17"/>
      <c r="E161" s="17"/>
    </row>
    <row r="162" ht="18" spans="1:5">
      <c r="A162" s="44"/>
      <c r="B162" s="44"/>
      <c r="C162" s="44"/>
      <c r="D162" s="12"/>
      <c r="E162" s="12"/>
    </row>
    <row r="163" ht="17.4" spans="1:5">
      <c r="A163" s="3"/>
      <c r="B163" s="54"/>
      <c r="C163" s="96"/>
      <c r="D163" s="12"/>
      <c r="E163" s="12"/>
    </row>
    <row r="164" ht="17.4" spans="1:5">
      <c r="A164" s="3"/>
      <c r="B164" s="92"/>
      <c r="C164" s="93"/>
      <c r="D164" s="12"/>
      <c r="E164" s="12"/>
    </row>
    <row r="165" spans="1:5">
      <c r="A165" s="21"/>
      <c r="B165" s="21"/>
      <c r="C165" s="21"/>
      <c r="D165" s="21"/>
      <c r="E165" s="8"/>
    </row>
    <row r="166" spans="1:5">
      <c r="A166" s="21"/>
      <c r="B166" s="21"/>
      <c r="C166" s="21"/>
      <c r="D166" s="21"/>
      <c r="E166" s="8"/>
    </row>
    <row r="167" ht="18" spans="1:5">
      <c r="A167" s="19"/>
      <c r="B167" s="53"/>
      <c r="C167" s="11"/>
      <c r="D167" s="11"/>
      <c r="E167" s="15"/>
    </row>
    <row r="168" ht="18" spans="1:5">
      <c r="A168" s="11"/>
      <c r="B168" s="53"/>
      <c r="C168" s="11"/>
      <c r="D168" s="11"/>
      <c r="E168" s="15"/>
    </row>
    <row r="169" ht="18" spans="1:5">
      <c r="A169" s="19"/>
      <c r="B169" s="20"/>
      <c r="C169" s="11"/>
      <c r="D169" s="11"/>
      <c r="E169" s="23"/>
    </row>
    <row r="170" ht="18" spans="1:5">
      <c r="A170" s="13"/>
      <c r="B170" s="14"/>
      <c r="C170" s="13"/>
      <c r="D170" s="13"/>
      <c r="E170" s="15"/>
    </row>
    <row r="171" ht="18" spans="1:5">
      <c r="A171" s="16"/>
      <c r="B171" s="14"/>
      <c r="C171" s="13"/>
      <c r="D171" s="13"/>
      <c r="E171" s="13"/>
    </row>
    <row r="172" ht="17.4" spans="1:5">
      <c r="A172" s="16"/>
      <c r="B172" s="34"/>
      <c r="C172" s="17"/>
      <c r="D172" s="17"/>
      <c r="E172" s="17"/>
    </row>
    <row r="173" ht="17.4" spans="1:5">
      <c r="A173" s="18"/>
      <c r="B173" s="3"/>
      <c r="C173" s="18"/>
      <c r="D173" s="12"/>
      <c r="E173" s="12"/>
    </row>
    <row r="174" ht="17.4" spans="1:5">
      <c r="A174" s="3"/>
      <c r="B174" s="92"/>
      <c r="C174" s="93"/>
      <c r="D174" s="12"/>
      <c r="E174" s="12"/>
    </row>
    <row r="175" spans="1:5">
      <c r="A175" s="21"/>
      <c r="B175" s="21"/>
      <c r="C175" s="21"/>
      <c r="D175" s="21"/>
      <c r="E175" s="8"/>
    </row>
    <row r="176" spans="1:5">
      <c r="A176" s="21"/>
      <c r="B176" s="21"/>
      <c r="C176" s="21"/>
      <c r="D176" s="21"/>
      <c r="E176" s="8"/>
    </row>
    <row r="177" ht="18" spans="1:5">
      <c r="A177" s="13"/>
      <c r="B177" s="14"/>
      <c r="C177" s="13"/>
      <c r="D177" s="21"/>
      <c r="E177" s="8"/>
    </row>
    <row r="178" ht="18" spans="1:5">
      <c r="A178" s="13"/>
      <c r="B178" s="14"/>
      <c r="C178" s="13"/>
      <c r="D178" s="13"/>
      <c r="E178" s="84"/>
    </row>
    <row r="179" ht="18" spans="1:5">
      <c r="A179" s="13"/>
      <c r="B179" s="14"/>
      <c r="C179" s="13"/>
      <c r="D179" s="13"/>
      <c r="E179" s="13"/>
    </row>
    <row r="180" ht="18" spans="1:5">
      <c r="A180" s="13"/>
      <c r="B180" s="14"/>
      <c r="C180" s="13"/>
      <c r="D180" s="13"/>
      <c r="E180" s="13"/>
    </row>
    <row r="181" ht="17.4" spans="1:5">
      <c r="A181" s="16"/>
      <c r="B181" s="34"/>
      <c r="C181" s="17"/>
      <c r="D181" s="17"/>
      <c r="E181" s="17"/>
    </row>
    <row r="182" ht="17.4" spans="1:5">
      <c r="A182" s="18"/>
      <c r="B182" s="3"/>
      <c r="C182" s="18"/>
      <c r="D182" s="18"/>
      <c r="E182" s="18"/>
    </row>
    <row r="183" ht="17.4" spans="1:5">
      <c r="A183" s="18"/>
      <c r="B183" s="34"/>
      <c r="C183" s="17"/>
      <c r="D183" s="17"/>
      <c r="E183" s="17"/>
    </row>
    <row r="184" ht="17.4" spans="1:5">
      <c r="A184" s="18"/>
      <c r="B184" s="3"/>
      <c r="C184" s="18"/>
      <c r="D184" s="12"/>
      <c r="E184" s="12"/>
    </row>
    <row r="185" ht="17.4" spans="1:5">
      <c r="A185" s="3"/>
      <c r="B185" s="54"/>
      <c r="C185" s="96"/>
      <c r="D185" s="12"/>
      <c r="E185" s="12"/>
    </row>
    <row r="186" ht="17.4" spans="1:5">
      <c r="A186" s="3"/>
      <c r="B186" s="92"/>
      <c r="C186" s="93"/>
      <c r="D186" s="12"/>
      <c r="E186" s="12"/>
    </row>
    <row r="187" spans="1:5">
      <c r="A187" s="21"/>
      <c r="B187" s="21"/>
      <c r="C187" s="21"/>
      <c r="D187" s="21"/>
      <c r="E187" s="8"/>
    </row>
    <row r="188" spans="1:5">
      <c r="A188" s="21"/>
      <c r="B188" s="21"/>
      <c r="C188" s="21"/>
      <c r="D188" s="21"/>
      <c r="E188" s="8"/>
    </row>
    <row r="189" ht="18" spans="1:5">
      <c r="A189" s="19"/>
      <c r="B189" s="53"/>
      <c r="C189" s="11"/>
      <c r="D189" s="11"/>
      <c r="E189" s="8"/>
    </row>
    <row r="190" ht="18" spans="1:5">
      <c r="A190" s="19"/>
      <c r="B190" s="20"/>
      <c r="C190" s="11"/>
      <c r="D190" s="11"/>
      <c r="E190" s="15"/>
    </row>
    <row r="191" ht="18" spans="1:5">
      <c r="A191" s="13"/>
      <c r="B191" s="14"/>
      <c r="C191" s="13"/>
      <c r="D191" s="13"/>
      <c r="E191" s="15"/>
    </row>
    <row r="192" ht="18" spans="1:5">
      <c r="A192" s="16"/>
      <c r="B192" s="14"/>
      <c r="C192" s="13"/>
      <c r="D192" s="13"/>
      <c r="E192" s="13"/>
    </row>
    <row r="193" ht="17.4" spans="1:5">
      <c r="A193" s="16"/>
      <c r="B193" s="34"/>
      <c r="C193" s="17"/>
      <c r="D193" s="17"/>
      <c r="E193" s="17"/>
    </row>
    <row r="194" ht="18" spans="1:5">
      <c r="A194" s="44"/>
      <c r="B194" s="44"/>
      <c r="C194" s="44"/>
      <c r="D194" s="12"/>
      <c r="E194" s="12"/>
    </row>
    <row r="195" ht="17.4" spans="1:5">
      <c r="A195" s="3"/>
      <c r="B195" s="92"/>
      <c r="C195" s="93"/>
      <c r="D195" s="12"/>
      <c r="E195" s="12"/>
    </row>
    <row r="196" spans="1:5">
      <c r="A196" s="21"/>
      <c r="B196" s="21"/>
      <c r="C196" s="21"/>
      <c r="D196" s="21"/>
      <c r="E196" s="8"/>
    </row>
    <row r="197" spans="1:5">
      <c r="A197" s="21"/>
      <c r="B197" s="21"/>
      <c r="C197" s="21"/>
      <c r="D197" s="21"/>
      <c r="E197" s="8"/>
    </row>
    <row r="198" ht="18" spans="1:5">
      <c r="A198" s="9"/>
      <c r="B198" s="10"/>
      <c r="C198" s="9"/>
      <c r="D198" s="9"/>
      <c r="E198" s="8"/>
    </row>
    <row r="199" ht="18" spans="1:5">
      <c r="A199" s="27"/>
      <c r="B199" s="20"/>
      <c r="C199" s="21"/>
      <c r="D199" s="21"/>
      <c r="E199" s="84"/>
    </row>
    <row r="200" ht="18" spans="1:5">
      <c r="A200" s="13"/>
      <c r="B200" s="14"/>
      <c r="C200" s="13"/>
      <c r="D200" s="13"/>
      <c r="E200" s="15"/>
    </row>
    <row r="201" ht="18" spans="1:5">
      <c r="A201" s="13"/>
      <c r="B201" s="14"/>
      <c r="C201" s="13"/>
      <c r="D201" s="13"/>
      <c r="E201" s="13"/>
    </row>
    <row r="202" ht="17.4" spans="1:5">
      <c r="A202" s="16"/>
      <c r="B202" s="34"/>
      <c r="C202" s="17"/>
      <c r="D202" s="17"/>
      <c r="E202" s="17"/>
    </row>
    <row r="203" ht="17.4" spans="1:5">
      <c r="A203" s="18"/>
      <c r="B203" s="3"/>
      <c r="C203" s="18"/>
      <c r="D203" s="18"/>
      <c r="E203" s="18"/>
    </row>
    <row r="204" ht="17.4" spans="1:5">
      <c r="A204" s="18"/>
      <c r="B204" s="34"/>
      <c r="C204" s="17"/>
      <c r="D204" s="17"/>
      <c r="E204" s="17"/>
    </row>
    <row r="205" ht="18" spans="1:5">
      <c r="A205" s="44"/>
      <c r="B205" s="44"/>
      <c r="C205" s="44"/>
      <c r="D205" s="12"/>
      <c r="E205" s="12"/>
    </row>
    <row r="206" ht="17.4" spans="1:5">
      <c r="A206" s="3"/>
      <c r="B206" s="54"/>
      <c r="C206" s="95"/>
      <c r="D206" s="12"/>
      <c r="E206" s="12"/>
    </row>
    <row r="207" ht="17.4" spans="1:5">
      <c r="A207" s="3"/>
      <c r="B207" s="92"/>
      <c r="C207" s="93"/>
      <c r="D207" s="12"/>
      <c r="E207" s="12"/>
    </row>
    <row r="208" spans="1:5">
      <c r="A208" s="21"/>
      <c r="B208" s="21"/>
      <c r="C208" s="21"/>
      <c r="D208" s="21"/>
      <c r="E208" s="8"/>
    </row>
    <row r="209" spans="1:5">
      <c r="A209" s="21"/>
      <c r="B209" s="21"/>
      <c r="C209" s="21"/>
      <c r="D209" s="21"/>
      <c r="E209" s="8"/>
    </row>
    <row r="210" ht="18" spans="1:5">
      <c r="A210" s="27"/>
      <c r="B210" s="53"/>
      <c r="C210" s="11"/>
      <c r="D210" s="11"/>
      <c r="E210" s="8"/>
    </row>
    <row r="211" ht="18" spans="1:5">
      <c r="A211" s="19"/>
      <c r="B211" s="20"/>
      <c r="C211" s="11"/>
      <c r="D211" s="11"/>
      <c r="E211" s="15"/>
    </row>
    <row r="212" ht="18" spans="1:5">
      <c r="A212" s="19"/>
      <c r="B212" s="20"/>
      <c r="C212" s="11"/>
      <c r="D212" s="11"/>
      <c r="E212" s="15"/>
    </row>
    <row r="213" ht="18" spans="1:5">
      <c r="A213" s="13"/>
      <c r="B213" s="14"/>
      <c r="C213" s="13"/>
      <c r="D213" s="13"/>
      <c r="E213" s="15"/>
    </row>
    <row r="214" ht="18" spans="1:5">
      <c r="A214" s="16"/>
      <c r="B214" s="14"/>
      <c r="C214" s="13"/>
      <c r="D214" s="13"/>
      <c r="E214" s="13"/>
    </row>
    <row r="215" ht="17.4" spans="1:5">
      <c r="A215" s="16"/>
      <c r="B215" s="34"/>
      <c r="C215" s="17"/>
      <c r="D215" s="17"/>
      <c r="E215" s="17"/>
    </row>
    <row r="216" ht="17.4" spans="1:5">
      <c r="A216" s="42"/>
      <c r="B216" s="3"/>
      <c r="C216" s="18"/>
      <c r="D216" s="12"/>
      <c r="E216" s="12"/>
    </row>
    <row r="217" ht="17.4" spans="1:5">
      <c r="A217" s="86"/>
      <c r="B217" s="140"/>
      <c r="C217" s="141"/>
      <c r="D217" s="12"/>
      <c r="E217" s="12"/>
    </row>
    <row r="218" spans="1:5">
      <c r="A218" s="21"/>
      <c r="B218" s="21"/>
      <c r="C218" s="21"/>
      <c r="D218" s="21"/>
      <c r="E218" s="8"/>
    </row>
    <row r="219" spans="1:5">
      <c r="A219" s="21"/>
      <c r="B219" s="21"/>
      <c r="C219" s="21"/>
      <c r="D219" s="21"/>
      <c r="E219" s="8"/>
    </row>
    <row r="220" ht="18" spans="1:5">
      <c r="A220" s="11"/>
      <c r="B220" s="53"/>
      <c r="C220" s="30"/>
      <c r="D220" s="9"/>
      <c r="E220" s="8"/>
    </row>
    <row r="221" ht="18" spans="1:5">
      <c r="A221" s="13"/>
      <c r="B221" s="14"/>
      <c r="C221" s="13"/>
      <c r="D221" s="13"/>
      <c r="E221" s="15"/>
    </row>
    <row r="222" ht="18" spans="1:5">
      <c r="A222" s="13"/>
      <c r="B222" s="14"/>
      <c r="C222" s="13"/>
      <c r="D222" s="13"/>
      <c r="E222" s="23"/>
    </row>
    <row r="223" ht="18" spans="1:5">
      <c r="A223" s="13"/>
      <c r="B223" s="14"/>
      <c r="C223" s="13"/>
      <c r="D223" s="13"/>
      <c r="E223" s="13"/>
    </row>
    <row r="224" ht="17.4" spans="1:5">
      <c r="A224" s="55"/>
      <c r="B224" s="56"/>
      <c r="C224" s="57"/>
      <c r="D224" s="57"/>
      <c r="E224" s="57"/>
    </row>
    <row r="225" ht="17.4" spans="1:5">
      <c r="A225" s="42"/>
      <c r="B225" s="3"/>
      <c r="C225" s="18"/>
      <c r="D225" s="18"/>
      <c r="E225" s="18"/>
    </row>
    <row r="226" ht="17.4" spans="1:5">
      <c r="A226" s="18"/>
      <c r="B226" s="34"/>
      <c r="C226" s="17"/>
      <c r="D226" s="17"/>
      <c r="E226" s="17"/>
    </row>
    <row r="227" ht="17.4" spans="1:5">
      <c r="A227" s="18"/>
      <c r="B227" s="3"/>
      <c r="C227" s="18"/>
      <c r="D227" s="18"/>
      <c r="E227" s="18"/>
    </row>
    <row r="228" ht="18" spans="1:6">
      <c r="A228" s="44"/>
      <c r="B228" s="45"/>
      <c r="C228" s="35"/>
      <c r="D228" s="35"/>
      <c r="E228" s="35"/>
      <c r="F228" s="36"/>
    </row>
    <row r="229" ht="17.4" spans="1:5">
      <c r="A229" s="58"/>
      <c r="B229" s="59"/>
      <c r="C229" s="58"/>
      <c r="D229" s="12"/>
      <c r="E229" s="12"/>
    </row>
    <row r="230" ht="17.4" spans="2:5">
      <c r="B230" s="60"/>
      <c r="C230" s="98"/>
      <c r="D230" s="12"/>
      <c r="E230" s="12"/>
    </row>
    <row r="231" ht="17.4" spans="1:5">
      <c r="A231" s="61"/>
      <c r="B231" s="99"/>
      <c r="C231" s="100"/>
      <c r="D231" s="12"/>
      <c r="E231" s="12"/>
    </row>
    <row r="232" spans="2:5">
      <c r="B232" s="19"/>
      <c r="C232" s="21"/>
      <c r="D232" s="21"/>
      <c r="E232" s="8"/>
    </row>
    <row r="233" spans="2:5">
      <c r="B233" s="19"/>
      <c r="C233" s="21"/>
      <c r="D233" s="21"/>
      <c r="E233" s="8"/>
    </row>
    <row r="234" ht="18" spans="2:5">
      <c r="B234" s="101"/>
      <c r="C234" s="102"/>
      <c r="D234" s="102"/>
      <c r="E234" s="85"/>
    </row>
    <row r="235" ht="18" spans="2:5">
      <c r="B235" s="101"/>
      <c r="C235" s="102"/>
      <c r="D235" s="102"/>
      <c r="E235" s="85"/>
    </row>
    <row r="236" ht="18" spans="2:5">
      <c r="B236" s="101"/>
      <c r="C236" s="102"/>
      <c r="D236" s="102"/>
      <c r="E236" s="85"/>
    </row>
    <row r="237" ht="18" spans="2:5">
      <c r="B237" s="101"/>
      <c r="C237" s="102"/>
      <c r="D237" s="102"/>
      <c r="E237" s="85"/>
    </row>
    <row r="238" ht="18" spans="2:5">
      <c r="B238" s="101"/>
      <c r="C238" s="102"/>
      <c r="D238" s="102"/>
      <c r="E238" s="85"/>
    </row>
    <row r="239" ht="18" spans="2:5">
      <c r="B239" s="101"/>
      <c r="C239" s="102"/>
      <c r="D239" s="102"/>
      <c r="E239" s="85"/>
    </row>
    <row r="240" ht="18" spans="2:5">
      <c r="B240" s="101"/>
      <c r="C240" s="102"/>
      <c r="D240" s="102"/>
      <c r="E240" s="85"/>
    </row>
    <row r="241" ht="18" spans="2:5">
      <c r="B241" s="101"/>
      <c r="C241" s="102"/>
      <c r="D241" s="102"/>
      <c r="E241" s="85"/>
    </row>
    <row r="242" ht="18" spans="2:5">
      <c r="B242" s="101"/>
      <c r="C242" s="102"/>
      <c r="D242" s="102"/>
      <c r="E242" s="85"/>
    </row>
    <row r="243" ht="18" spans="2:5">
      <c r="B243" s="101"/>
      <c r="C243" s="102"/>
      <c r="D243" s="102"/>
      <c r="E243" s="85"/>
    </row>
    <row r="244" ht="17.4" spans="2:6">
      <c r="B244" s="103"/>
      <c r="C244" s="104"/>
      <c r="D244" s="104"/>
      <c r="E244" s="67"/>
      <c r="F244" s="36"/>
    </row>
  </sheetData>
  <mergeCells count="136">
    <mergeCell ref="A1:C1"/>
    <mergeCell ref="A2:C2"/>
    <mergeCell ref="A3:C3"/>
    <mergeCell ref="A13:C13"/>
    <mergeCell ref="A26:C26"/>
    <mergeCell ref="A27:C27"/>
    <mergeCell ref="A37:C37"/>
    <mergeCell ref="A50:C50"/>
    <mergeCell ref="A51:C51"/>
    <mergeCell ref="A60:C60"/>
    <mergeCell ref="A72:C72"/>
    <mergeCell ref="A73:C73"/>
    <mergeCell ref="A83:C83"/>
    <mergeCell ref="A94:C94"/>
    <mergeCell ref="A95:C95"/>
    <mergeCell ref="A105:C105"/>
    <mergeCell ref="A119:C119"/>
    <mergeCell ref="A120:C120"/>
    <mergeCell ref="A129:C129"/>
    <mergeCell ref="A141:C141"/>
    <mergeCell ref="A142:C142"/>
    <mergeCell ref="A152:C152"/>
    <mergeCell ref="A163:C163"/>
    <mergeCell ref="A164:C164"/>
    <mergeCell ref="A174:C174"/>
    <mergeCell ref="A185:C185"/>
    <mergeCell ref="A186:C186"/>
    <mergeCell ref="A195:C195"/>
    <mergeCell ref="A206:C206"/>
    <mergeCell ref="A207:C207"/>
    <mergeCell ref="A217:C217"/>
    <mergeCell ref="A231:C231"/>
    <mergeCell ref="A4:A5"/>
    <mergeCell ref="A14:A15"/>
    <mergeCell ref="A28:A29"/>
    <mergeCell ref="A38:A39"/>
    <mergeCell ref="A52:A53"/>
    <mergeCell ref="A61:A62"/>
    <mergeCell ref="A74:A75"/>
    <mergeCell ref="A84:A85"/>
    <mergeCell ref="A96:A97"/>
    <mergeCell ref="A106:A107"/>
    <mergeCell ref="A121:A122"/>
    <mergeCell ref="A130:A131"/>
    <mergeCell ref="A143:A144"/>
    <mergeCell ref="A153:A154"/>
    <mergeCell ref="A165:A166"/>
    <mergeCell ref="A175:A176"/>
    <mergeCell ref="A187:A188"/>
    <mergeCell ref="A196:A197"/>
    <mergeCell ref="A208:A209"/>
    <mergeCell ref="A218:A219"/>
    <mergeCell ref="B4:B5"/>
    <mergeCell ref="B14:B15"/>
    <mergeCell ref="B28:B29"/>
    <mergeCell ref="B38:B39"/>
    <mergeCell ref="B52:B53"/>
    <mergeCell ref="B61:B62"/>
    <mergeCell ref="B74:B75"/>
    <mergeCell ref="B84:B85"/>
    <mergeCell ref="B96:B97"/>
    <mergeCell ref="B106:B107"/>
    <mergeCell ref="B121:B122"/>
    <mergeCell ref="B130:B131"/>
    <mergeCell ref="B143:B144"/>
    <mergeCell ref="B153:B154"/>
    <mergeCell ref="B165:B166"/>
    <mergeCell ref="B175:B176"/>
    <mergeCell ref="B187:B188"/>
    <mergeCell ref="B196:B197"/>
    <mergeCell ref="B208:B209"/>
    <mergeCell ref="B218:B219"/>
    <mergeCell ref="B232:B233"/>
    <mergeCell ref="C4:C5"/>
    <mergeCell ref="C14:C15"/>
    <mergeCell ref="C28:C29"/>
    <mergeCell ref="C38:C39"/>
    <mergeCell ref="C52:C53"/>
    <mergeCell ref="C61:C62"/>
    <mergeCell ref="C74:C75"/>
    <mergeCell ref="C84:C85"/>
    <mergeCell ref="C96:C97"/>
    <mergeCell ref="C106:C107"/>
    <mergeCell ref="C121:C122"/>
    <mergeCell ref="C130:C131"/>
    <mergeCell ref="C143:C144"/>
    <mergeCell ref="C153:C154"/>
    <mergeCell ref="C165:C166"/>
    <mergeCell ref="C175:C176"/>
    <mergeCell ref="C187:C188"/>
    <mergeCell ref="C196:C197"/>
    <mergeCell ref="C208:C209"/>
    <mergeCell ref="C218:C219"/>
    <mergeCell ref="C232:C233"/>
    <mergeCell ref="D4:D5"/>
    <mergeCell ref="D14:D15"/>
    <mergeCell ref="D28:D29"/>
    <mergeCell ref="D38:D39"/>
    <mergeCell ref="D52:D53"/>
    <mergeCell ref="D61:D62"/>
    <mergeCell ref="D74:D75"/>
    <mergeCell ref="D84:D85"/>
    <mergeCell ref="D96:D97"/>
    <mergeCell ref="D106:D107"/>
    <mergeCell ref="D121:D122"/>
    <mergeCell ref="D130:D131"/>
    <mergeCell ref="D143:D144"/>
    <mergeCell ref="D153:D154"/>
    <mergeCell ref="D165:D166"/>
    <mergeCell ref="D175:D176"/>
    <mergeCell ref="D187:D188"/>
    <mergeCell ref="D196:D197"/>
    <mergeCell ref="D208:D209"/>
    <mergeCell ref="D218:D219"/>
    <mergeCell ref="D232:D233"/>
    <mergeCell ref="E4:E5"/>
    <mergeCell ref="E14:E15"/>
    <mergeCell ref="E28:E29"/>
    <mergeCell ref="E38:E39"/>
    <mergeCell ref="E52:E53"/>
    <mergeCell ref="E61:E62"/>
    <mergeCell ref="E74:E75"/>
    <mergeCell ref="E84:E85"/>
    <mergeCell ref="E96:E97"/>
    <mergeCell ref="E106:E107"/>
    <mergeCell ref="E121:E122"/>
    <mergeCell ref="E130:E131"/>
    <mergeCell ref="E143:E144"/>
    <mergeCell ref="E153:E154"/>
    <mergeCell ref="E165:E166"/>
    <mergeCell ref="E175:E176"/>
    <mergeCell ref="E187:E188"/>
    <mergeCell ref="E196:E197"/>
    <mergeCell ref="E208:E209"/>
    <mergeCell ref="E218:E219"/>
    <mergeCell ref="E232:E233"/>
  </mergeCells>
  <pageMargins left="0.75" right="0.75" top="1" bottom="1" header="0.5" footer="0.5"/>
  <pageSetup paperSize="9" scale="28" orientation="portrait"/>
  <headerFooter/>
  <rowBreaks count="2" manualBreakCount="2">
    <brk id="89" max="5" man="1"/>
    <brk id="162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8"/>
  <sheetViews>
    <sheetView view="pageBreakPreview" zoomScale="50" zoomScaleNormal="60" topLeftCell="A83" workbookViewId="0">
      <selection activeCell="A86" sqref="A$1:F$1048576"/>
    </sheetView>
  </sheetViews>
  <sheetFormatPr defaultColWidth="8.88888888888889" defaultRowHeight="14.4" outlineLevelCol="5"/>
  <cols>
    <col min="1" max="1" width="18.2222222222222" customWidth="1"/>
    <col min="2" max="2" width="83.7037037037037" style="12" customWidth="1"/>
    <col min="3" max="3" width="14.4444444444444" style="12" customWidth="1"/>
    <col min="4" max="4" width="13.3333333333333" customWidth="1"/>
    <col min="5" max="5" width="19.3333333333333" customWidth="1"/>
    <col min="6" max="6" width="18.4444444444444" customWidth="1"/>
  </cols>
  <sheetData>
    <row r="1" ht="18.4" hidden="1" customHeight="1" spans="1:3">
      <c r="A1" s="1"/>
      <c r="B1" s="2"/>
      <c r="C1" s="107"/>
    </row>
    <row r="2" ht="18.4" hidden="1" customHeight="1" spans="1:3">
      <c r="A2" s="3"/>
      <c r="B2" s="4"/>
      <c r="C2" s="108"/>
    </row>
    <row r="3" ht="18.4" hidden="1" customHeight="1" spans="1:3">
      <c r="A3" s="3"/>
      <c r="B3" s="4"/>
      <c r="C3" s="108"/>
    </row>
    <row r="4" ht="18.4" hidden="1" customHeight="1" spans="1:3">
      <c r="A4" s="3"/>
      <c r="B4" s="4"/>
      <c r="C4" s="109"/>
    </row>
    <row r="5" ht="18.4" hidden="1" customHeight="1" spans="1:3">
      <c r="A5" s="7"/>
      <c r="B5" s="7"/>
      <c r="C5" s="7"/>
    </row>
    <row r="6" ht="18.4" hidden="1" customHeight="1" spans="1:3">
      <c r="A6" s="9"/>
      <c r="B6" s="9"/>
      <c r="C6" s="9"/>
    </row>
    <row r="7" ht="18.4" hidden="1" customHeight="1" spans="1:3">
      <c r="A7" s="13"/>
      <c r="B7" s="14"/>
      <c r="C7" s="13"/>
    </row>
    <row r="8" ht="18.4" hidden="1" customHeight="1" spans="1:3">
      <c r="A8" s="13"/>
      <c r="B8" s="14"/>
      <c r="C8" s="13"/>
    </row>
    <row r="9" ht="18.4" hidden="1" customHeight="1" spans="1:3">
      <c r="A9" s="13"/>
      <c r="B9" s="14"/>
      <c r="C9" s="13"/>
    </row>
    <row r="10" ht="18.4" hidden="1" customHeight="1" spans="1:3">
      <c r="A10" s="13"/>
      <c r="B10" s="14"/>
      <c r="C10" s="13"/>
    </row>
    <row r="11" ht="18.4" hidden="1" customHeight="1" spans="1:3">
      <c r="A11" s="16"/>
      <c r="B11" s="16"/>
      <c r="C11" s="17"/>
    </row>
    <row r="12" ht="18.4" hidden="1" customHeight="1" spans="1:3">
      <c r="A12" s="18"/>
      <c r="B12" s="18"/>
      <c r="C12" s="18"/>
    </row>
    <row r="13" ht="18.4" hidden="1" customHeight="1" spans="1:3">
      <c r="A13" s="3"/>
      <c r="B13" s="4"/>
      <c r="C13" s="108"/>
    </row>
    <row r="14" ht="18.4" hidden="1" customHeight="1" spans="1:3">
      <c r="A14" s="7"/>
      <c r="B14" s="7"/>
      <c r="C14" s="7"/>
    </row>
    <row r="15" ht="18.4" hidden="1" customHeight="1" spans="1:3">
      <c r="A15" s="9"/>
      <c r="B15" s="9"/>
      <c r="C15" s="9"/>
    </row>
    <row r="16" ht="18.4" hidden="1" customHeight="1" spans="1:3">
      <c r="A16" s="9"/>
      <c r="B16" s="10"/>
      <c r="C16" s="9"/>
    </row>
    <row r="17" ht="18.4" hidden="1" customHeight="1" spans="1:3">
      <c r="A17" s="13"/>
      <c r="B17" s="14"/>
      <c r="C17" s="13"/>
    </row>
    <row r="18" ht="18.4" hidden="1" customHeight="1" spans="1:3">
      <c r="A18" s="13"/>
      <c r="B18" s="14"/>
      <c r="C18" s="13"/>
    </row>
    <row r="19" ht="18.4" hidden="1" customHeight="1" spans="1:3">
      <c r="A19" s="16"/>
      <c r="B19" s="16"/>
      <c r="C19" s="17"/>
    </row>
    <row r="20" ht="18.4" hidden="1" customHeight="1" spans="1:3">
      <c r="A20" s="18"/>
      <c r="B20" s="18"/>
      <c r="C20" s="18"/>
    </row>
    <row r="21" ht="18.4" hidden="1" customHeight="1" spans="1:3">
      <c r="A21" s="18"/>
      <c r="B21" s="16"/>
      <c r="C21" s="17"/>
    </row>
    <row r="22" ht="18.4" hidden="1" customHeight="1" spans="1:3">
      <c r="A22" s="18"/>
      <c r="B22" s="18"/>
      <c r="C22" s="18"/>
    </row>
    <row r="23" ht="18.4" hidden="1" customHeight="1" spans="1:3">
      <c r="A23" s="18"/>
      <c r="B23" s="18"/>
      <c r="C23" s="18"/>
    </row>
    <row r="24" ht="18.4" hidden="1" customHeight="1" spans="1:3">
      <c r="A24" s="3"/>
      <c r="B24" s="4"/>
      <c r="C24" s="108"/>
    </row>
    <row r="25" ht="18.4" hidden="1" customHeight="1" spans="1:3">
      <c r="A25" s="7"/>
      <c r="B25" s="7"/>
      <c r="C25" s="7"/>
    </row>
    <row r="26" ht="18.4" hidden="1" customHeight="1" spans="1:3">
      <c r="A26" s="9"/>
      <c r="B26" s="9"/>
      <c r="C26" s="9"/>
    </row>
    <row r="27" ht="18.4" hidden="1" customHeight="1" spans="1:3">
      <c r="A27" s="19"/>
      <c r="B27" s="20"/>
      <c r="C27" s="21"/>
    </row>
    <row r="28" ht="18.4" hidden="1" customHeight="1" spans="1:3">
      <c r="A28" s="19"/>
      <c r="B28" s="20"/>
      <c r="C28" s="21"/>
    </row>
    <row r="29" ht="18.4" hidden="1" customHeight="1" spans="1:3">
      <c r="A29" s="13"/>
      <c r="B29" s="14"/>
      <c r="C29" s="13"/>
    </row>
    <row r="30" ht="18.4" hidden="1" customHeight="1" spans="1:3">
      <c r="A30" s="13"/>
      <c r="B30" s="14"/>
      <c r="C30" s="30"/>
    </row>
    <row r="31" ht="18.4" hidden="1" customHeight="1" spans="1:3">
      <c r="A31" s="16"/>
      <c r="B31" s="16"/>
      <c r="C31" s="17"/>
    </row>
    <row r="32" ht="18.4" hidden="1" customHeight="1" spans="1:3">
      <c r="A32" s="18"/>
      <c r="B32" s="18"/>
      <c r="C32" s="18"/>
    </row>
    <row r="33" ht="18.4" hidden="1" customHeight="1" spans="1:3">
      <c r="A33" s="3"/>
      <c r="B33" s="4"/>
      <c r="C33" s="108"/>
    </row>
    <row r="34" ht="18.4" hidden="1" customHeight="1" spans="1:3">
      <c r="A34" s="7"/>
      <c r="B34" s="7"/>
      <c r="C34" s="7"/>
    </row>
    <row r="35" ht="18.4" hidden="1" customHeight="1" spans="1:3">
      <c r="A35" s="9"/>
      <c r="B35" s="9"/>
      <c r="C35" s="9"/>
    </row>
    <row r="36" ht="18.4" hidden="1" customHeight="1" spans="1:3">
      <c r="A36" s="9"/>
      <c r="B36" s="10"/>
      <c r="C36" s="9"/>
    </row>
    <row r="37" ht="18.4" hidden="1" customHeight="1" spans="1:3">
      <c r="A37" s="13"/>
      <c r="B37" s="14"/>
      <c r="C37" s="13"/>
    </row>
    <row r="38" ht="18.4" hidden="1" customHeight="1" spans="1:3">
      <c r="A38" s="9"/>
      <c r="B38" s="14"/>
      <c r="C38" s="13"/>
    </row>
    <row r="39" ht="18.4" hidden="1" customHeight="1" spans="1:3">
      <c r="A39" s="16"/>
      <c r="B39" s="16"/>
      <c r="C39" s="17"/>
    </row>
    <row r="40" ht="18.4" hidden="1" customHeight="1" spans="1:3">
      <c r="A40" s="18"/>
      <c r="B40" s="18"/>
      <c r="C40" s="18"/>
    </row>
    <row r="41" ht="18.4" hidden="1" customHeight="1" spans="1:3">
      <c r="A41" s="18"/>
      <c r="B41" s="16"/>
      <c r="C41" s="17"/>
    </row>
    <row r="42" ht="18.4" hidden="1" customHeight="1" spans="1:3">
      <c r="A42" s="18"/>
      <c r="B42" s="18"/>
      <c r="C42" s="18"/>
    </row>
    <row r="43" ht="18.4" hidden="1" customHeight="1" spans="1:3">
      <c r="A43" s="3"/>
      <c r="B43" s="3"/>
      <c r="C43" s="3"/>
    </row>
    <row r="44" ht="18.4" hidden="1" customHeight="1" spans="1:3">
      <c r="A44" s="3"/>
      <c r="B44" s="4"/>
      <c r="C44" s="108"/>
    </row>
    <row r="45" ht="18.4" hidden="1" customHeight="1" spans="1:3">
      <c r="A45" s="7"/>
      <c r="B45" s="7"/>
      <c r="C45" s="7"/>
    </row>
    <row r="46" ht="18.4" hidden="1" customHeight="1" spans="1:3">
      <c r="A46" s="9"/>
      <c r="B46" s="9"/>
      <c r="C46" s="9"/>
    </row>
    <row r="47" ht="18.4" hidden="1" customHeight="1" spans="1:3">
      <c r="A47" s="13"/>
      <c r="B47" s="14"/>
      <c r="C47" s="13"/>
    </row>
    <row r="48" ht="18.4" hidden="1" customHeight="1" spans="1:3">
      <c r="A48" s="13"/>
      <c r="B48" s="14"/>
      <c r="C48" s="13"/>
    </row>
    <row r="49" ht="18.4" hidden="1" customHeight="1" spans="1:3">
      <c r="A49" s="13"/>
      <c r="B49" s="14"/>
      <c r="C49" s="13"/>
    </row>
    <row r="50" ht="18.4" hidden="1" customHeight="1" spans="1:3">
      <c r="A50" s="13"/>
      <c r="B50" s="14"/>
      <c r="C50" s="13"/>
    </row>
    <row r="51" ht="18.4" hidden="1" customHeight="1" spans="1:3">
      <c r="A51" s="16"/>
      <c r="B51" s="16"/>
      <c r="C51" s="24"/>
    </row>
    <row r="52" ht="18.4" hidden="1" customHeight="1" spans="1:3">
      <c r="A52" s="44"/>
      <c r="B52" s="44"/>
      <c r="C52" s="44"/>
    </row>
    <row r="53" ht="18.4" hidden="1" customHeight="1" spans="1:3">
      <c r="A53" s="3"/>
      <c r="B53" s="4"/>
      <c r="C53" s="108"/>
    </row>
    <row r="54" ht="18.4" hidden="1" customHeight="1" spans="1:3">
      <c r="A54" s="7"/>
      <c r="B54" s="7"/>
      <c r="C54" s="7"/>
    </row>
    <row r="55" ht="18.4" hidden="1" customHeight="1" spans="1:3">
      <c r="A55" s="9"/>
      <c r="B55" s="9"/>
      <c r="C55" s="9"/>
    </row>
    <row r="56" ht="18.4" hidden="1" customHeight="1" spans="1:3">
      <c r="A56" s="9"/>
      <c r="B56" s="10"/>
      <c r="C56" s="9"/>
    </row>
    <row r="57" ht="18.4" hidden="1" customHeight="1" spans="1:3">
      <c r="A57" s="13"/>
      <c r="B57" s="14"/>
      <c r="C57" s="13"/>
    </row>
    <row r="58" ht="18.4" hidden="1" customHeight="1" spans="1:3">
      <c r="A58" s="13"/>
      <c r="B58" s="14"/>
      <c r="C58" s="13"/>
    </row>
    <row r="59" ht="18.4" hidden="1" customHeight="1" spans="1:3">
      <c r="A59" s="16"/>
      <c r="B59" s="16"/>
      <c r="C59" s="17"/>
    </row>
    <row r="60" ht="18.4" hidden="1" customHeight="1" spans="1:3">
      <c r="A60" s="18"/>
      <c r="B60" s="18"/>
      <c r="C60" s="18"/>
    </row>
    <row r="61" ht="18.4" hidden="1" customHeight="1" spans="1:3">
      <c r="A61" s="18"/>
      <c r="B61" s="16"/>
      <c r="C61" s="17"/>
    </row>
    <row r="62" ht="18.4" hidden="1" customHeight="1" spans="1:3">
      <c r="A62" s="18"/>
      <c r="B62" s="18"/>
      <c r="C62" s="33"/>
    </row>
    <row r="63" ht="18.4" hidden="1" customHeight="1" spans="1:3">
      <c r="A63" s="3"/>
      <c r="B63" s="3"/>
      <c r="C63" s="3"/>
    </row>
    <row r="64" ht="18.4" hidden="1" customHeight="1" spans="1:3">
      <c r="A64" s="3"/>
      <c r="B64" s="4"/>
      <c r="C64" s="108"/>
    </row>
    <row r="65" ht="18.4" hidden="1" customHeight="1" spans="1:3">
      <c r="A65" s="7"/>
      <c r="B65" s="7"/>
      <c r="C65" s="7"/>
    </row>
    <row r="66" ht="18.4" hidden="1" customHeight="1" spans="1:3">
      <c r="A66" s="9"/>
      <c r="B66" s="9"/>
      <c r="C66" s="9"/>
    </row>
    <row r="67" ht="18.4" hidden="1" customHeight="1" spans="1:3">
      <c r="A67" s="25"/>
      <c r="B67" s="26"/>
      <c r="C67" s="13"/>
    </row>
    <row r="68" ht="18.4" hidden="1" customHeight="1" spans="1:3">
      <c r="A68" s="27"/>
      <c r="B68" s="20"/>
      <c r="C68" s="22"/>
    </row>
    <row r="69" ht="18.4" hidden="1" customHeight="1" spans="1:3">
      <c r="A69" s="13"/>
      <c r="B69" s="14"/>
      <c r="C69" s="13"/>
    </row>
    <row r="70" ht="18.4" hidden="1" customHeight="1" spans="1:3">
      <c r="A70" s="13"/>
      <c r="B70" s="14"/>
      <c r="C70" s="13"/>
    </row>
    <row r="71" ht="18.4" hidden="1" customHeight="1" spans="1:3">
      <c r="A71" s="16"/>
      <c r="B71" s="16"/>
      <c r="C71" s="24"/>
    </row>
    <row r="72" ht="18.4" hidden="1" customHeight="1" spans="1:3">
      <c r="A72" s="18"/>
      <c r="B72" s="18"/>
      <c r="C72" s="18"/>
    </row>
    <row r="73" ht="18.4" hidden="1" customHeight="1" spans="1:3">
      <c r="A73" s="3"/>
      <c r="B73" s="4"/>
      <c r="C73" s="108"/>
    </row>
    <row r="74" ht="18.4" hidden="1" customHeight="1" spans="1:3">
      <c r="A74" s="7"/>
      <c r="B74" s="7"/>
      <c r="C74" s="7"/>
    </row>
    <row r="75" ht="18.4" hidden="1" customHeight="1" spans="1:3">
      <c r="A75" s="9"/>
      <c r="B75" s="9"/>
      <c r="C75" s="9"/>
    </row>
    <row r="76" ht="18.4" hidden="1" customHeight="1" spans="1:3">
      <c r="A76" s="9"/>
      <c r="B76" s="10"/>
      <c r="C76" s="9"/>
    </row>
    <row r="77" ht="18.4" hidden="1" customHeight="1" spans="1:3">
      <c r="A77" s="13"/>
      <c r="B77" s="14"/>
      <c r="C77" s="13"/>
    </row>
    <row r="78" ht="18.4" hidden="1" customHeight="1" spans="1:3">
      <c r="A78" s="13"/>
      <c r="B78" s="14"/>
      <c r="C78" s="13"/>
    </row>
    <row r="79" ht="18.4" hidden="1" customHeight="1" spans="1:3">
      <c r="A79" s="16"/>
      <c r="B79" s="16"/>
      <c r="C79" s="17"/>
    </row>
    <row r="80" ht="18.4" hidden="1" customHeight="1" spans="1:3">
      <c r="A80" s="18"/>
      <c r="B80" s="18"/>
      <c r="C80" s="18"/>
    </row>
    <row r="81" ht="18.4" hidden="1" customHeight="1" spans="1:3">
      <c r="A81" s="18"/>
      <c r="B81" s="16"/>
      <c r="C81" s="17"/>
    </row>
    <row r="82" ht="18.4" hidden="1" customHeight="1" spans="1:3">
      <c r="A82" s="18"/>
      <c r="B82" s="18"/>
      <c r="C82" s="18"/>
    </row>
    <row r="83" ht="18.4" customHeight="1" spans="1:3">
      <c r="A83" s="1"/>
      <c r="B83" s="2"/>
      <c r="C83"/>
    </row>
    <row r="84" ht="18.4" customHeight="1" spans="1:4">
      <c r="A84" s="3"/>
      <c r="B84" s="4"/>
      <c r="C84" s="110"/>
      <c r="D84" s="5"/>
    </row>
    <row r="85" ht="18.4" customHeight="1" spans="1:4">
      <c r="A85" s="3"/>
      <c r="B85" s="4"/>
      <c r="C85" s="110"/>
      <c r="D85" s="6"/>
    </row>
    <row r="86" ht="18.4" customHeight="1" spans="1:4">
      <c r="A86" s="3"/>
      <c r="B86" s="4"/>
      <c r="C86" s="111"/>
      <c r="D86" s="70"/>
    </row>
    <row r="87" ht="18.4" customHeight="1" spans="1:4">
      <c r="A87" s="7"/>
      <c r="B87" s="7"/>
      <c r="C87" s="7"/>
      <c r="D87" s="8"/>
    </row>
    <row r="88" ht="18.4" customHeight="1" spans="1:4">
      <c r="A88" s="9"/>
      <c r="B88" s="9"/>
      <c r="C88" s="9"/>
      <c r="D88" s="8"/>
    </row>
    <row r="89" ht="18.4" customHeight="1" spans="1:4">
      <c r="A89" s="11"/>
      <c r="B89" s="53"/>
      <c r="C89" s="112"/>
      <c r="D89" s="113"/>
    </row>
    <row r="90" ht="18.4" customHeight="1" spans="1:4">
      <c r="A90" s="27"/>
      <c r="B90" s="114"/>
      <c r="C90" s="13"/>
      <c r="D90" s="15"/>
    </row>
    <row r="91" ht="18.4" customHeight="1" spans="1:4">
      <c r="A91" s="13"/>
      <c r="B91" s="14"/>
      <c r="C91" s="13"/>
      <c r="D91" s="15"/>
    </row>
    <row r="92" ht="18.4" customHeight="1" spans="1:4">
      <c r="A92" s="13"/>
      <c r="B92" s="14"/>
      <c r="C92" s="13"/>
      <c r="D92" s="15"/>
    </row>
    <row r="93" ht="18.4" customHeight="1" spans="1:4">
      <c r="A93" s="13"/>
      <c r="B93" s="20"/>
      <c r="C93" s="112"/>
      <c r="D93" s="113"/>
    </row>
    <row r="94" ht="18.4" customHeight="1" spans="1:4">
      <c r="A94" s="16"/>
      <c r="B94" s="16"/>
      <c r="C94" s="17"/>
      <c r="D94" s="17"/>
    </row>
    <row r="95" ht="18.4" customHeight="1" spans="1:3">
      <c r="A95" s="18"/>
      <c r="B95" s="18"/>
      <c r="C95" s="74"/>
    </row>
    <row r="96" ht="18.4" customHeight="1" spans="1:3">
      <c r="A96" s="3"/>
      <c r="B96" s="4"/>
      <c r="C96" s="110"/>
    </row>
    <row r="97" ht="18.4" customHeight="1" spans="1:4">
      <c r="A97" s="7"/>
      <c r="B97" s="7"/>
      <c r="C97" s="7"/>
      <c r="D97" s="8"/>
    </row>
    <row r="98" ht="18.4" customHeight="1" spans="1:4">
      <c r="A98" s="9"/>
      <c r="B98" s="9"/>
      <c r="C98" s="9"/>
      <c r="D98" s="8"/>
    </row>
    <row r="99" ht="18.4" customHeight="1" spans="1:4">
      <c r="A99" s="9"/>
      <c r="B99" s="10"/>
      <c r="C99" s="9"/>
      <c r="D99" s="8"/>
    </row>
    <row r="100" ht="18.4" customHeight="1" spans="1:4">
      <c r="A100" s="13"/>
      <c r="B100" s="14"/>
      <c r="C100" s="13"/>
      <c r="D100" s="15"/>
    </row>
    <row r="101" ht="18.4" customHeight="1" spans="1:4">
      <c r="A101" s="13"/>
      <c r="B101" s="14"/>
      <c r="C101" s="13"/>
      <c r="D101" s="15"/>
    </row>
    <row r="102" ht="18.4" customHeight="1" spans="1:4">
      <c r="A102" s="16"/>
      <c r="B102" s="16"/>
      <c r="C102" s="17"/>
      <c r="D102" s="17"/>
    </row>
    <row r="103" s="12" customFormat="1" ht="18.4" customHeight="1" spans="1:6">
      <c r="A103" s="18"/>
      <c r="B103" s="18"/>
      <c r="C103" s="18"/>
      <c r="D103" s="18"/>
      <c r="E103"/>
      <c r="F103"/>
    </row>
    <row r="104" ht="18.4" customHeight="1" spans="1:4">
      <c r="A104" s="18"/>
      <c r="B104" s="16"/>
      <c r="C104" s="17"/>
      <c r="D104" s="17"/>
    </row>
    <row r="105" ht="17.4" spans="1:3">
      <c r="A105" s="18"/>
      <c r="B105" s="18"/>
      <c r="C105" s="74"/>
    </row>
    <row r="106" ht="17.4" spans="1:3">
      <c r="A106" s="18"/>
      <c r="B106" s="18"/>
      <c r="C106" s="74"/>
    </row>
    <row r="107" ht="17.4" spans="1:3">
      <c r="A107" s="3"/>
      <c r="B107" s="4"/>
      <c r="C107" s="110"/>
    </row>
    <row r="108" spans="1:4">
      <c r="A108" s="7"/>
      <c r="B108" s="7"/>
      <c r="C108" s="7"/>
      <c r="D108" s="8"/>
    </row>
    <row r="109" spans="1:4">
      <c r="A109" s="9"/>
      <c r="B109" s="9"/>
      <c r="C109" s="9"/>
      <c r="D109" s="8"/>
    </row>
    <row r="110" ht="18" spans="1:4">
      <c r="A110" s="27"/>
      <c r="B110" s="76"/>
      <c r="C110" s="22"/>
      <c r="D110" s="8"/>
    </row>
    <row r="111" ht="18" spans="1:4">
      <c r="A111" s="19"/>
      <c r="B111" s="20"/>
      <c r="C111" s="21"/>
      <c r="D111" s="8"/>
    </row>
    <row r="112" ht="18" spans="1:4">
      <c r="A112" s="13"/>
      <c r="B112" s="14"/>
      <c r="C112" s="13"/>
      <c r="D112" s="15"/>
    </row>
    <row r="113" ht="18" spans="1:4">
      <c r="A113" s="13"/>
      <c r="B113" s="14"/>
      <c r="C113" s="13"/>
      <c r="D113" s="15"/>
    </row>
    <row r="114" ht="17.4" spans="1:4">
      <c r="A114" s="16"/>
      <c r="B114" s="16"/>
      <c r="C114" s="17"/>
      <c r="D114" s="17"/>
    </row>
    <row r="115" ht="17.4" spans="1:3">
      <c r="A115" s="18"/>
      <c r="B115" s="18"/>
      <c r="C115" s="77"/>
    </row>
    <row r="116" ht="17.4" spans="1:3">
      <c r="A116" s="3"/>
      <c r="B116" s="4"/>
      <c r="C116" s="110"/>
    </row>
    <row r="117" spans="1:4">
      <c r="A117" s="7"/>
      <c r="B117" s="7"/>
      <c r="C117" s="7"/>
      <c r="D117" s="8"/>
    </row>
    <row r="118" spans="1:4">
      <c r="A118" s="9"/>
      <c r="B118" s="9"/>
      <c r="C118" s="9"/>
      <c r="D118" s="8"/>
    </row>
    <row r="119" ht="18" spans="1:4">
      <c r="A119" s="9"/>
      <c r="B119" s="10"/>
      <c r="C119" s="9"/>
      <c r="D119" s="8"/>
    </row>
    <row r="120" ht="18" spans="1:4">
      <c r="A120" s="13"/>
      <c r="B120" s="14"/>
      <c r="C120" s="13"/>
      <c r="D120" s="15"/>
    </row>
    <row r="121" ht="18" spans="1:4">
      <c r="A121" s="9"/>
      <c r="B121" s="14"/>
      <c r="C121" s="13"/>
      <c r="D121" s="15"/>
    </row>
    <row r="122" ht="17.4" spans="1:4">
      <c r="A122" s="16"/>
      <c r="B122" s="16"/>
      <c r="C122" s="17"/>
      <c r="D122" s="17"/>
    </row>
    <row r="123" ht="17.4" spans="1:4">
      <c r="A123" s="18"/>
      <c r="B123" s="18"/>
      <c r="C123" s="18"/>
      <c r="D123" s="18"/>
    </row>
    <row r="124" ht="17.4" spans="1:4">
      <c r="A124" s="18"/>
      <c r="B124" s="16"/>
      <c r="C124" s="17"/>
      <c r="D124" s="17"/>
    </row>
    <row r="125" ht="17.4" spans="1:3">
      <c r="A125" s="18"/>
      <c r="B125" s="18"/>
      <c r="C125" s="77"/>
    </row>
    <row r="126" ht="17.4" spans="1:3">
      <c r="A126" s="3"/>
      <c r="B126" s="3"/>
      <c r="C126" s="78"/>
    </row>
    <row r="127" ht="17.4" spans="1:3">
      <c r="A127" s="3"/>
      <c r="B127" s="4"/>
      <c r="C127" s="110"/>
    </row>
    <row r="128" spans="1:4">
      <c r="A128" s="7"/>
      <c r="B128" s="7"/>
      <c r="C128" s="7"/>
      <c r="D128" s="8"/>
    </row>
    <row r="129" spans="1:4">
      <c r="A129" s="9"/>
      <c r="B129" s="9"/>
      <c r="C129" s="9"/>
      <c r="D129" s="8"/>
    </row>
    <row r="130" ht="18" spans="1:4">
      <c r="A130" s="11"/>
      <c r="B130" s="53"/>
      <c r="C130" s="11"/>
      <c r="D130" s="15"/>
    </row>
    <row r="131" ht="18" spans="1:4">
      <c r="A131" s="13"/>
      <c r="B131" s="14"/>
      <c r="C131" s="13"/>
      <c r="D131" s="15"/>
    </row>
    <row r="132" ht="18" spans="1:4">
      <c r="A132" s="13"/>
      <c r="B132" s="14"/>
      <c r="C132" s="13"/>
      <c r="D132" s="15"/>
    </row>
    <row r="133" ht="18" spans="1:4">
      <c r="A133" s="13"/>
      <c r="B133" s="14"/>
      <c r="C133" s="13"/>
      <c r="D133" s="15"/>
    </row>
    <row r="134" ht="17.4" spans="1:4">
      <c r="A134" s="16"/>
      <c r="B134" s="16"/>
      <c r="C134" s="24"/>
      <c r="D134" s="24"/>
    </row>
    <row r="135" ht="18" spans="1:3">
      <c r="A135" s="44"/>
      <c r="B135" s="44"/>
      <c r="C135" s="79"/>
    </row>
    <row r="136" ht="17.4" spans="1:3">
      <c r="A136" s="3"/>
      <c r="B136" s="4"/>
      <c r="C136" s="110"/>
    </row>
    <row r="137" spans="1:4">
      <c r="A137" s="7"/>
      <c r="B137" s="7"/>
      <c r="C137" s="7"/>
      <c r="D137" s="8"/>
    </row>
    <row r="138" spans="1:4">
      <c r="A138" s="9"/>
      <c r="B138" s="9"/>
      <c r="C138" s="9"/>
      <c r="D138" s="8"/>
    </row>
    <row r="139" ht="18" spans="1:4">
      <c r="A139" s="9"/>
      <c r="B139" s="10"/>
      <c r="C139" s="9"/>
      <c r="D139" s="8"/>
    </row>
    <row r="140" ht="18" spans="1:4">
      <c r="A140" s="13"/>
      <c r="B140" s="14"/>
      <c r="C140" s="13"/>
      <c r="D140" s="15"/>
    </row>
    <row r="141" ht="18" spans="1:4">
      <c r="A141" s="13"/>
      <c r="B141" s="14"/>
      <c r="C141" s="13"/>
      <c r="D141" s="15"/>
    </row>
    <row r="142" ht="17.4" spans="1:4">
      <c r="A142" s="16"/>
      <c r="B142" s="16"/>
      <c r="C142" s="17"/>
      <c r="D142" s="17"/>
    </row>
    <row r="143" ht="17.4" spans="1:4">
      <c r="A143" s="18"/>
      <c r="B143" s="18"/>
      <c r="C143" s="18"/>
      <c r="D143" s="18"/>
    </row>
    <row r="144" ht="17.4" spans="1:4">
      <c r="A144" s="18"/>
      <c r="B144" s="16"/>
      <c r="C144" s="17"/>
      <c r="D144" s="17"/>
    </row>
    <row r="145" ht="17.4" spans="1:3">
      <c r="A145" s="18"/>
      <c r="B145" s="18"/>
      <c r="C145" s="77"/>
    </row>
    <row r="146" ht="17.4" spans="1:3">
      <c r="A146" s="3"/>
      <c r="B146" s="3"/>
      <c r="C146" s="78"/>
    </row>
    <row r="147" ht="17.4" spans="1:3">
      <c r="A147" s="3"/>
      <c r="B147" s="4"/>
      <c r="C147" s="110"/>
    </row>
    <row r="148" spans="1:4">
      <c r="A148" s="7"/>
      <c r="B148" s="7"/>
      <c r="C148" s="7"/>
      <c r="D148" s="8"/>
    </row>
    <row r="149" spans="1:4">
      <c r="A149" s="9"/>
      <c r="B149" s="9"/>
      <c r="C149" s="9"/>
      <c r="D149" s="8"/>
    </row>
    <row r="150" ht="18" spans="1:4">
      <c r="A150" s="11"/>
      <c r="B150" s="53"/>
      <c r="C150" s="11"/>
      <c r="D150" s="8"/>
    </row>
    <row r="151" ht="18" spans="1:4">
      <c r="A151" s="27"/>
      <c r="B151" s="20"/>
      <c r="C151" s="22"/>
      <c r="D151" s="8"/>
    </row>
    <row r="152" ht="18" spans="1:4">
      <c r="A152" s="13"/>
      <c r="B152" s="14"/>
      <c r="C152" s="13"/>
      <c r="D152" s="15"/>
    </row>
    <row r="153" ht="18" spans="1:4">
      <c r="A153" s="13"/>
      <c r="B153" s="14"/>
      <c r="C153" s="13"/>
      <c r="D153" s="15"/>
    </row>
    <row r="154" ht="17.4" spans="1:4">
      <c r="A154" s="16"/>
      <c r="B154" s="16"/>
      <c r="C154" s="24"/>
      <c r="D154" s="24"/>
    </row>
    <row r="155" ht="17.4" spans="1:3">
      <c r="A155" s="18"/>
      <c r="B155" s="18"/>
      <c r="C155" s="74"/>
    </row>
    <row r="156" ht="17.4" spans="1:3">
      <c r="A156" s="3"/>
      <c r="B156" s="4"/>
      <c r="C156" s="110"/>
    </row>
    <row r="157" spans="1:4">
      <c r="A157" s="7"/>
      <c r="B157" s="7"/>
      <c r="C157" s="7"/>
      <c r="D157" s="8"/>
    </row>
    <row r="158" spans="1:4">
      <c r="A158" s="9"/>
      <c r="B158" s="9"/>
      <c r="C158" s="9"/>
      <c r="D158" s="8"/>
    </row>
    <row r="159" ht="18" spans="1:4">
      <c r="A159" s="9"/>
      <c r="B159" s="10"/>
      <c r="C159" s="9"/>
      <c r="D159" s="8"/>
    </row>
    <row r="160" ht="18" spans="1:4">
      <c r="A160" s="13"/>
      <c r="B160" s="14"/>
      <c r="C160" s="13"/>
      <c r="D160" s="15"/>
    </row>
    <row r="161" ht="18" spans="1:4">
      <c r="A161" s="13"/>
      <c r="B161" s="14"/>
      <c r="C161" s="13"/>
      <c r="D161" s="15"/>
    </row>
    <row r="162" ht="17.4" spans="1:4">
      <c r="A162" s="16"/>
      <c r="B162" s="16"/>
      <c r="C162" s="17"/>
      <c r="D162" s="17"/>
    </row>
    <row r="163" ht="17.4" spans="1:4">
      <c r="A163" s="18"/>
      <c r="B163" s="18"/>
      <c r="C163" s="18"/>
      <c r="D163" s="18"/>
    </row>
    <row r="164" ht="17.4" spans="1:4">
      <c r="A164" s="18"/>
      <c r="B164" s="16"/>
      <c r="C164" s="17"/>
      <c r="D164" s="17"/>
    </row>
    <row r="165" ht="17.4" spans="1:3">
      <c r="A165" s="18"/>
      <c r="B165" s="18"/>
      <c r="C165" s="74"/>
    </row>
    <row r="166" ht="17.4" spans="1:3">
      <c r="A166" s="3"/>
      <c r="B166" s="3"/>
      <c r="C166" s="78"/>
    </row>
    <row r="167" ht="17.4" spans="1:3">
      <c r="A167" s="3"/>
      <c r="B167" s="4"/>
      <c r="C167" s="110"/>
    </row>
    <row r="168" spans="1:4">
      <c r="A168" s="7"/>
      <c r="B168" s="7"/>
      <c r="C168" s="7"/>
      <c r="D168" s="52"/>
    </row>
    <row r="169" spans="1:4">
      <c r="A169" s="9"/>
      <c r="B169" s="9"/>
      <c r="C169" s="9"/>
      <c r="D169" s="52"/>
    </row>
    <row r="170" ht="18" spans="1:4">
      <c r="A170" s="27"/>
      <c r="B170" s="76"/>
      <c r="C170" s="22"/>
      <c r="D170" s="13"/>
    </row>
    <row r="171" ht="18" spans="1:4">
      <c r="A171" s="11"/>
      <c r="B171" s="53"/>
      <c r="C171" s="11"/>
      <c r="D171" s="13"/>
    </row>
    <row r="172" ht="18" spans="1:4">
      <c r="A172" s="13"/>
      <c r="B172" s="14"/>
      <c r="C172" s="13"/>
      <c r="D172" s="15"/>
    </row>
    <row r="173" ht="18" spans="1:4">
      <c r="A173" s="13"/>
      <c r="B173" s="14"/>
      <c r="C173" s="13"/>
      <c r="D173" s="15"/>
    </row>
    <row r="174" ht="17.4" spans="1:4">
      <c r="A174" s="16"/>
      <c r="B174" s="16"/>
      <c r="C174" s="17"/>
      <c r="D174" s="17"/>
    </row>
    <row r="175" ht="17.4" spans="1:3">
      <c r="A175" s="18"/>
      <c r="B175" s="18"/>
      <c r="C175" s="74"/>
    </row>
    <row r="176" ht="17.4" spans="1:3">
      <c r="A176" s="3"/>
      <c r="B176" s="4"/>
      <c r="C176" s="110"/>
    </row>
    <row r="177" spans="1:4">
      <c r="A177" s="7"/>
      <c r="B177" s="7"/>
      <c r="C177" s="7"/>
      <c r="D177" s="8"/>
    </row>
    <row r="178" spans="1:4">
      <c r="A178" s="9"/>
      <c r="B178" s="9"/>
      <c r="C178" s="9"/>
      <c r="D178" s="8"/>
    </row>
    <row r="179" ht="18" spans="1:4">
      <c r="A179" s="19"/>
      <c r="B179" s="20"/>
      <c r="C179" s="21"/>
      <c r="D179" s="8"/>
    </row>
    <row r="180" ht="18" spans="1:4">
      <c r="A180" s="13"/>
      <c r="B180" s="14"/>
      <c r="C180" s="13"/>
      <c r="D180" s="15"/>
    </row>
    <row r="181" ht="18" spans="1:4">
      <c r="A181" s="13"/>
      <c r="B181" s="14"/>
      <c r="C181" s="13"/>
      <c r="D181" s="15"/>
    </row>
    <row r="182" ht="17.4" spans="1:4">
      <c r="A182" s="16"/>
      <c r="B182" s="16"/>
      <c r="C182" s="115"/>
      <c r="D182" s="115"/>
    </row>
    <row r="183" ht="17.4" spans="1:4">
      <c r="A183" s="18"/>
      <c r="B183" s="18"/>
      <c r="C183" s="18"/>
      <c r="D183" s="18"/>
    </row>
    <row r="184" ht="17.4" spans="1:4">
      <c r="A184" s="18"/>
      <c r="B184" s="16"/>
      <c r="C184" s="17"/>
      <c r="D184" s="17"/>
    </row>
    <row r="185" s="12" customFormat="1" ht="20.4" spans="1:6">
      <c r="A185" s="18"/>
      <c r="B185" s="31"/>
      <c r="C185" s="116"/>
      <c r="D185" s="117"/>
      <c r="E185"/>
      <c r="F185"/>
    </row>
    <row r="186" s="12" customFormat="1" ht="17.4" spans="1:6">
      <c r="A186" s="3"/>
      <c r="B186" s="34"/>
      <c r="C186" s="35"/>
      <c r="D186" s="35"/>
      <c r="E186" s="36"/>
      <c r="F186" s="36"/>
    </row>
    <row r="187" ht="18" spans="1:6">
      <c r="A187" s="3"/>
      <c r="B187" s="37"/>
      <c r="C187" s="2"/>
      <c r="D187" s="118"/>
      <c r="E187" s="36"/>
      <c r="F187" s="36"/>
    </row>
    <row r="188" ht="17.4" spans="1:4">
      <c r="A188" s="3"/>
      <c r="B188" s="4"/>
      <c r="C188" s="110"/>
      <c r="D188" s="119"/>
    </row>
    <row r="189" spans="1:4">
      <c r="A189" s="21"/>
      <c r="B189" s="21"/>
      <c r="C189" s="21"/>
      <c r="D189" s="8"/>
    </row>
    <row r="190" spans="1:4">
      <c r="A190" s="21"/>
      <c r="B190" s="21"/>
      <c r="C190" s="21"/>
      <c r="D190" s="8"/>
    </row>
    <row r="191" ht="18" spans="1:4">
      <c r="A191" s="11"/>
      <c r="B191" s="53"/>
      <c r="C191" s="11"/>
      <c r="D191" s="15"/>
    </row>
    <row r="192" ht="18" spans="1:4">
      <c r="A192" s="19"/>
      <c r="B192" s="53"/>
      <c r="C192" s="11"/>
      <c r="D192" s="15"/>
    </row>
    <row r="193" ht="18" spans="1:4">
      <c r="A193" s="13"/>
      <c r="B193" s="14"/>
      <c r="C193" s="13"/>
      <c r="D193" s="15"/>
    </row>
    <row r="194" ht="18" spans="1:4">
      <c r="A194" s="13"/>
      <c r="B194" s="14"/>
      <c r="C194" s="13"/>
      <c r="D194" s="15"/>
    </row>
    <row r="195" ht="18" spans="1:4">
      <c r="A195" s="13"/>
      <c r="B195" s="120"/>
      <c r="C195" s="30"/>
      <c r="D195" s="121"/>
    </row>
    <row r="196" ht="17.4" spans="1:4">
      <c r="A196" s="16"/>
      <c r="B196" s="16"/>
      <c r="C196" s="24"/>
      <c r="D196" s="24"/>
    </row>
    <row r="197" ht="18" spans="1:3">
      <c r="A197" s="44"/>
      <c r="B197" s="44"/>
      <c r="C197" s="122"/>
    </row>
    <row r="198" ht="17.4" spans="1:3">
      <c r="A198" s="3"/>
      <c r="B198" s="4"/>
      <c r="C198" s="110"/>
    </row>
    <row r="199" spans="1:4">
      <c r="A199" s="21"/>
      <c r="B199" s="21"/>
      <c r="C199" s="21"/>
      <c r="D199" s="8"/>
    </row>
    <row r="200" spans="1:4">
      <c r="A200" s="21"/>
      <c r="B200" s="21"/>
      <c r="C200" s="21"/>
      <c r="D200" s="8"/>
    </row>
    <row r="201" ht="18" spans="1:4">
      <c r="A201" s="21"/>
      <c r="B201" s="28"/>
      <c r="C201" s="21"/>
      <c r="D201" s="8"/>
    </row>
    <row r="202" ht="18" spans="1:4">
      <c r="A202" s="13"/>
      <c r="B202" s="14"/>
      <c r="C202" s="13"/>
      <c r="D202" s="15"/>
    </row>
    <row r="203" ht="18" spans="1:4">
      <c r="A203" s="13"/>
      <c r="B203" s="14"/>
      <c r="C203" s="13"/>
      <c r="D203" s="15"/>
    </row>
    <row r="204" ht="17.4" spans="1:4">
      <c r="A204" s="16"/>
      <c r="B204" s="16"/>
      <c r="C204" s="17"/>
      <c r="D204" s="17"/>
    </row>
    <row r="205" ht="17.4" spans="1:4">
      <c r="A205" s="18"/>
      <c r="B205" s="18"/>
      <c r="C205" s="18"/>
      <c r="D205" s="18"/>
    </row>
    <row r="206" ht="17.4" spans="1:4">
      <c r="A206" s="18"/>
      <c r="B206" s="16"/>
      <c r="C206" s="17"/>
      <c r="D206" s="17"/>
    </row>
    <row r="207" ht="18" spans="1:3">
      <c r="A207" s="44"/>
      <c r="B207" s="44"/>
      <c r="C207" s="122"/>
    </row>
    <row r="208" ht="18" spans="1:3">
      <c r="A208" s="3"/>
      <c r="B208" s="40"/>
      <c r="C208" s="123"/>
    </row>
    <row r="209" ht="17.4" spans="1:3">
      <c r="A209" s="3"/>
      <c r="B209" s="4"/>
      <c r="C209" s="110"/>
    </row>
    <row r="210" spans="1:4">
      <c r="A210" s="21"/>
      <c r="B210" s="21"/>
      <c r="C210" s="21"/>
      <c r="D210" s="8"/>
    </row>
    <row r="211" spans="1:4">
      <c r="A211" s="21"/>
      <c r="B211" s="21"/>
      <c r="C211" s="21"/>
      <c r="D211" s="8"/>
    </row>
    <row r="212" ht="18" spans="1:4">
      <c r="A212" s="13"/>
      <c r="B212" s="14"/>
      <c r="C212" s="13"/>
      <c r="D212" s="8"/>
    </row>
    <row r="213" ht="18" spans="1:4">
      <c r="A213" s="27"/>
      <c r="B213" s="20"/>
      <c r="C213" s="22"/>
      <c r="D213" s="8"/>
    </row>
    <row r="214" ht="18" spans="1:4">
      <c r="A214" s="13"/>
      <c r="B214" s="14"/>
      <c r="C214" s="13"/>
      <c r="D214" s="15"/>
    </row>
    <row r="215" ht="18" spans="1:4">
      <c r="A215" s="13"/>
      <c r="B215" s="14"/>
      <c r="C215" s="13"/>
      <c r="D215" s="15"/>
    </row>
    <row r="216" ht="17.4" spans="1:4">
      <c r="A216" s="16"/>
      <c r="B216" s="16"/>
      <c r="C216" s="24"/>
      <c r="D216" s="24"/>
    </row>
    <row r="217" ht="18" spans="1:3">
      <c r="A217" s="44"/>
      <c r="B217" s="44"/>
      <c r="C217" s="79"/>
    </row>
    <row r="218" ht="17.4" spans="1:3">
      <c r="A218" s="3"/>
      <c r="B218" s="4"/>
      <c r="C218" s="110"/>
    </row>
    <row r="219" spans="1:4">
      <c r="A219" s="21"/>
      <c r="B219" s="21"/>
      <c r="C219" s="21"/>
      <c r="D219" s="8"/>
    </row>
    <row r="220" spans="1:4">
      <c r="A220" s="21"/>
      <c r="B220" s="21"/>
      <c r="C220" s="21"/>
      <c r="D220" s="8"/>
    </row>
    <row r="221" ht="18" spans="1:4">
      <c r="A221" s="9"/>
      <c r="B221" s="10"/>
      <c r="C221" s="9"/>
      <c r="D221" s="8"/>
    </row>
    <row r="222" ht="18" spans="1:4">
      <c r="A222" s="13"/>
      <c r="B222" s="14"/>
      <c r="C222" s="13"/>
      <c r="D222" s="15"/>
    </row>
    <row r="223" ht="18" spans="1:4">
      <c r="A223" s="13"/>
      <c r="B223" s="14"/>
      <c r="C223" s="13"/>
      <c r="D223" s="15"/>
    </row>
    <row r="224" ht="17.4" spans="1:4">
      <c r="A224" s="16"/>
      <c r="B224" s="16"/>
      <c r="C224" s="17"/>
      <c r="D224" s="17"/>
    </row>
    <row r="225" ht="17.4" spans="1:4">
      <c r="A225" s="18"/>
      <c r="B225" s="18"/>
      <c r="C225" s="18"/>
      <c r="D225" s="18"/>
    </row>
    <row r="226" ht="17.4" spans="1:4">
      <c r="A226" s="18"/>
      <c r="B226" s="16"/>
      <c r="C226" s="17"/>
      <c r="D226" s="17"/>
    </row>
    <row r="227" ht="18" spans="1:3">
      <c r="A227" s="44"/>
      <c r="B227" s="44"/>
      <c r="C227" s="79"/>
    </row>
    <row r="228" ht="18" spans="1:3">
      <c r="A228" s="3"/>
      <c r="B228" s="37"/>
      <c r="C228" s="2"/>
    </row>
    <row r="229" ht="17.4" spans="1:3">
      <c r="A229" s="3"/>
      <c r="B229" s="4"/>
      <c r="C229" s="110"/>
    </row>
    <row r="230" spans="1:4">
      <c r="A230" s="21"/>
      <c r="B230" s="21"/>
      <c r="C230" s="21"/>
      <c r="D230" s="8"/>
    </row>
    <row r="231" spans="1:4">
      <c r="A231" s="21"/>
      <c r="B231" s="21"/>
      <c r="C231" s="21"/>
      <c r="D231" s="8"/>
    </row>
    <row r="232" ht="18" spans="1:4">
      <c r="A232" s="19"/>
      <c r="B232" s="53"/>
      <c r="C232" s="11"/>
      <c r="D232" s="13"/>
    </row>
    <row r="233" ht="18" spans="1:4">
      <c r="A233" s="11"/>
      <c r="B233" s="53"/>
      <c r="C233" s="11"/>
      <c r="D233" s="13"/>
    </row>
    <row r="234" ht="18" spans="1:4">
      <c r="A234" s="19"/>
      <c r="B234" s="20"/>
      <c r="C234" s="22"/>
      <c r="D234" s="15"/>
    </row>
    <row r="235" ht="18" spans="1:4">
      <c r="A235" s="13"/>
      <c r="B235" s="14"/>
      <c r="C235" s="13"/>
      <c r="D235" s="15"/>
    </row>
    <row r="236" ht="18" spans="1:4">
      <c r="A236" s="13"/>
      <c r="B236" s="14"/>
      <c r="C236" s="13"/>
      <c r="D236" s="15"/>
    </row>
    <row r="237" ht="17.4" spans="1:4">
      <c r="A237" s="16"/>
      <c r="B237" s="16"/>
      <c r="C237" s="24"/>
      <c r="D237" s="24"/>
    </row>
    <row r="238" ht="17.4" spans="1:3">
      <c r="A238" s="18"/>
      <c r="B238" s="18"/>
      <c r="C238" s="74"/>
    </row>
    <row r="239" ht="17.4" spans="1:3">
      <c r="A239" s="3"/>
      <c r="B239" s="4"/>
      <c r="C239" s="110"/>
    </row>
    <row r="240" spans="1:4">
      <c r="A240" s="21"/>
      <c r="B240" s="21"/>
      <c r="C240" s="21"/>
      <c r="D240" s="8"/>
    </row>
    <row r="241" spans="1:4">
      <c r="A241" s="21"/>
      <c r="B241" s="21"/>
      <c r="C241" s="21"/>
      <c r="D241" s="8"/>
    </row>
    <row r="242" ht="18" spans="1:4">
      <c r="A242" s="13"/>
      <c r="B242" s="14"/>
      <c r="C242" s="13"/>
      <c r="D242" s="8"/>
    </row>
    <row r="243" ht="18" spans="1:4">
      <c r="A243" s="13"/>
      <c r="B243" s="14"/>
      <c r="C243" s="13"/>
      <c r="D243" s="15"/>
    </row>
    <row r="244" ht="18" spans="1:4">
      <c r="A244" s="13"/>
      <c r="B244" s="14"/>
      <c r="C244" s="13"/>
      <c r="D244" s="15"/>
    </row>
    <row r="245" ht="17.4" spans="1:4">
      <c r="A245" s="16"/>
      <c r="B245" s="16"/>
      <c r="C245" s="17"/>
      <c r="D245" s="17"/>
    </row>
    <row r="246" ht="17.4" spans="1:4">
      <c r="A246" s="18"/>
      <c r="B246" s="18"/>
      <c r="C246" s="18"/>
      <c r="D246" s="18"/>
    </row>
    <row r="247" ht="17.4" spans="1:4">
      <c r="A247" s="18"/>
      <c r="B247" s="16"/>
      <c r="C247" s="17"/>
      <c r="D247" s="17"/>
    </row>
    <row r="248" ht="17.4" spans="1:3">
      <c r="A248" s="18"/>
      <c r="B248" s="18"/>
      <c r="C248" s="74"/>
    </row>
    <row r="249" ht="18" spans="1:3">
      <c r="A249" s="3"/>
      <c r="B249" s="37"/>
      <c r="C249" s="2"/>
    </row>
    <row r="250" ht="17.4" spans="1:3">
      <c r="A250" s="3"/>
      <c r="B250" s="4"/>
      <c r="C250" s="110"/>
    </row>
    <row r="251" spans="1:4">
      <c r="A251" s="21"/>
      <c r="B251" s="21"/>
      <c r="C251" s="21"/>
      <c r="D251" s="8"/>
    </row>
    <row r="252" spans="1:4">
      <c r="A252" s="21"/>
      <c r="B252" s="21"/>
      <c r="C252" s="21"/>
      <c r="D252" s="8"/>
    </row>
    <row r="253" ht="18" hidden="1" spans="1:4">
      <c r="A253" s="19"/>
      <c r="B253" s="53"/>
      <c r="C253" s="11"/>
      <c r="D253" s="8"/>
    </row>
    <row r="254" ht="18" spans="1:4">
      <c r="A254" s="19"/>
      <c r="B254" s="20"/>
      <c r="C254" s="21"/>
      <c r="D254" s="8"/>
    </row>
    <row r="255" ht="18" spans="1:4">
      <c r="A255" s="13"/>
      <c r="B255" s="14"/>
      <c r="C255" s="13"/>
      <c r="D255" s="15"/>
    </row>
    <row r="256" ht="18" spans="1:4">
      <c r="A256" s="13"/>
      <c r="B256" s="14"/>
      <c r="C256" s="13"/>
      <c r="D256" s="15"/>
    </row>
    <row r="257" ht="17.4" spans="1:4">
      <c r="A257" s="16"/>
      <c r="B257" s="16"/>
      <c r="C257" s="17"/>
      <c r="D257" s="17"/>
    </row>
    <row r="258" ht="18" spans="1:3">
      <c r="A258" s="44"/>
      <c r="B258" s="44"/>
      <c r="C258" s="122"/>
    </row>
    <row r="259" ht="17.4" spans="1:3">
      <c r="A259" s="3"/>
      <c r="B259" s="4"/>
      <c r="C259" s="110"/>
    </row>
    <row r="260" spans="1:4">
      <c r="A260" s="21"/>
      <c r="B260" s="21"/>
      <c r="C260" s="21"/>
      <c r="D260" s="8"/>
    </row>
    <row r="261" spans="1:4">
      <c r="A261" s="21"/>
      <c r="B261" s="21"/>
      <c r="C261" s="21"/>
      <c r="D261" s="8"/>
    </row>
    <row r="262" ht="18" spans="1:4">
      <c r="A262" s="9"/>
      <c r="B262" s="10"/>
      <c r="C262" s="9"/>
      <c r="D262" s="8"/>
    </row>
    <row r="263" ht="18" spans="1:4">
      <c r="A263" s="13"/>
      <c r="B263" s="14"/>
      <c r="C263" s="13"/>
      <c r="D263" s="15"/>
    </row>
    <row r="264" ht="18" spans="1:4">
      <c r="A264" s="13"/>
      <c r="B264" s="14"/>
      <c r="C264" s="13"/>
      <c r="D264" s="15"/>
    </row>
    <row r="265" ht="17.4" spans="1:4">
      <c r="A265" s="16"/>
      <c r="B265" s="16"/>
      <c r="C265" s="17"/>
      <c r="D265" s="17"/>
    </row>
    <row r="266" ht="17.4" spans="1:4">
      <c r="A266" s="18"/>
      <c r="B266" s="18"/>
      <c r="C266" s="18"/>
      <c r="D266" s="18"/>
    </row>
    <row r="267" ht="17.4" spans="1:4">
      <c r="A267" s="18"/>
      <c r="B267" s="16"/>
      <c r="C267" s="17"/>
      <c r="D267" s="17"/>
    </row>
    <row r="268" ht="18" spans="1:3">
      <c r="A268" s="44"/>
      <c r="B268" s="44"/>
      <c r="C268" s="122"/>
    </row>
    <row r="269" ht="18" spans="1:3">
      <c r="A269" s="3"/>
      <c r="B269" s="40"/>
      <c r="C269" s="123"/>
    </row>
    <row r="270" ht="17.4" spans="1:3">
      <c r="A270" s="3"/>
      <c r="B270" s="4"/>
      <c r="C270" s="110"/>
    </row>
    <row r="271" spans="1:4">
      <c r="A271" s="21"/>
      <c r="B271" s="21"/>
      <c r="C271" s="21"/>
      <c r="D271" s="8"/>
    </row>
    <row r="272" spans="1:4">
      <c r="A272" s="21"/>
      <c r="B272" s="21"/>
      <c r="C272" s="21"/>
      <c r="D272" s="8"/>
    </row>
    <row r="273" ht="18" spans="1:4">
      <c r="A273" s="27"/>
      <c r="B273" s="53"/>
      <c r="C273" s="124"/>
      <c r="D273" s="8"/>
    </row>
    <row r="274" ht="18" hidden="1" spans="1:4">
      <c r="A274" s="19"/>
      <c r="B274" s="20"/>
      <c r="C274" s="21"/>
      <c r="D274" s="15"/>
    </row>
    <row r="275" ht="18" spans="1:4">
      <c r="A275" s="19"/>
      <c r="B275" s="20"/>
      <c r="C275" s="22"/>
      <c r="D275" s="15"/>
    </row>
    <row r="276" ht="18" spans="1:4">
      <c r="A276" s="13"/>
      <c r="B276" s="14"/>
      <c r="C276" s="13"/>
      <c r="D276" s="15"/>
    </row>
    <row r="277" ht="18" spans="1:4">
      <c r="A277" s="13"/>
      <c r="B277" s="14"/>
      <c r="C277" s="13"/>
      <c r="D277" s="15"/>
    </row>
    <row r="278" ht="17.4" spans="1:4">
      <c r="A278" s="16"/>
      <c r="B278" s="16"/>
      <c r="C278" s="17"/>
      <c r="D278" s="17"/>
    </row>
    <row r="279" ht="17.4" spans="1:3">
      <c r="A279" s="42"/>
      <c r="B279" s="18"/>
      <c r="C279" s="74"/>
    </row>
    <row r="280" ht="17.4" spans="1:3">
      <c r="A280" s="3"/>
      <c r="B280" s="4"/>
      <c r="C280" s="110"/>
    </row>
    <row r="281" spans="1:4">
      <c r="A281" s="21"/>
      <c r="B281" s="21"/>
      <c r="C281" s="21"/>
      <c r="D281" s="8"/>
    </row>
    <row r="282" spans="1:4">
      <c r="A282" s="21"/>
      <c r="B282" s="21"/>
      <c r="C282" s="21"/>
      <c r="D282" s="8"/>
    </row>
    <row r="283" ht="18" spans="1:4">
      <c r="A283" s="11"/>
      <c r="B283" s="53"/>
      <c r="C283" s="30"/>
      <c r="D283" s="8"/>
    </row>
    <row r="284" ht="18" spans="1:4">
      <c r="A284" s="13"/>
      <c r="B284" s="14"/>
      <c r="C284" s="13"/>
      <c r="D284" s="15"/>
    </row>
    <row r="285" ht="18" spans="1:4">
      <c r="A285" s="13"/>
      <c r="B285" s="14"/>
      <c r="C285" s="13"/>
      <c r="D285" s="15"/>
    </row>
    <row r="286" ht="17.4" spans="1:4">
      <c r="A286" s="16"/>
      <c r="B286" s="16"/>
      <c r="C286" s="17"/>
      <c r="D286" s="17"/>
    </row>
    <row r="287" ht="17.4" spans="1:4">
      <c r="A287" s="42"/>
      <c r="B287" s="18"/>
      <c r="C287" s="18"/>
      <c r="D287" s="18"/>
    </row>
    <row r="288" ht="17.4" spans="1:4">
      <c r="A288" s="18"/>
      <c r="B288" s="16"/>
      <c r="C288" s="17"/>
      <c r="D288" s="17"/>
    </row>
    <row r="289" ht="17.4" spans="1:4">
      <c r="A289" s="18"/>
      <c r="B289" s="18"/>
      <c r="C289" s="18"/>
      <c r="D289" s="18"/>
    </row>
    <row r="290" ht="20.4" spans="1:6">
      <c r="A290" s="44"/>
      <c r="B290" s="45"/>
      <c r="C290" s="46"/>
      <c r="D290" s="46"/>
      <c r="E290" s="97"/>
      <c r="F290" s="97"/>
    </row>
    <row r="291" ht="18" spans="1:6">
      <c r="A291" s="125"/>
      <c r="B291" s="125"/>
      <c r="C291" s="126"/>
      <c r="D291" s="127"/>
      <c r="E291" s="128"/>
      <c r="F291" s="128"/>
    </row>
    <row r="292" ht="20.4" spans="1:3">
      <c r="A292" s="125"/>
      <c r="B292" s="129"/>
      <c r="C292" s="130"/>
    </row>
    <row r="293" spans="1:3">
      <c r="A293" s="131"/>
      <c r="B293" s="132"/>
      <c r="C293" s="131"/>
    </row>
    <row r="294" ht="17.4" spans="1:3">
      <c r="A294" s="61"/>
      <c r="B294" s="100"/>
      <c r="C294" s="131"/>
    </row>
    <row r="295" spans="1:4">
      <c r="A295" s="131"/>
      <c r="B295" s="84"/>
      <c r="C295" s="21"/>
      <c r="D295" s="8"/>
    </row>
    <row r="296" spans="1:4">
      <c r="A296" s="131"/>
      <c r="B296" s="84"/>
      <c r="C296" s="21"/>
      <c r="D296" s="8"/>
    </row>
    <row r="297" ht="18" spans="1:4">
      <c r="A297" s="131"/>
      <c r="B297" s="133"/>
      <c r="C297" s="64"/>
      <c r="D297" s="85"/>
    </row>
    <row r="298" ht="18" spans="1:4">
      <c r="A298" s="131"/>
      <c r="B298" s="133"/>
      <c r="C298" s="64"/>
      <c r="D298" s="85"/>
    </row>
    <row r="299" ht="18" spans="1:4">
      <c r="A299" s="131"/>
      <c r="B299" s="133"/>
      <c r="C299" s="64"/>
      <c r="D299" s="85"/>
    </row>
    <row r="300" ht="18" spans="1:4">
      <c r="A300" s="131"/>
      <c r="B300" s="133"/>
      <c r="C300" s="64"/>
      <c r="D300" s="85"/>
    </row>
    <row r="301" ht="18" spans="1:4">
      <c r="A301" s="131"/>
      <c r="B301" s="133"/>
      <c r="C301" s="64"/>
      <c r="D301" s="85"/>
    </row>
    <row r="302" ht="18" spans="1:4">
      <c r="A302" s="131"/>
      <c r="B302" s="133"/>
      <c r="C302" s="64"/>
      <c r="D302" s="85"/>
    </row>
    <row r="303" ht="18" spans="1:4">
      <c r="A303" s="131"/>
      <c r="B303" s="133"/>
      <c r="C303" s="64"/>
      <c r="D303" s="85"/>
    </row>
    <row r="304" ht="18" spans="1:4">
      <c r="A304" s="131"/>
      <c r="B304" s="133"/>
      <c r="C304" s="64"/>
      <c r="D304" s="85"/>
    </row>
    <row r="305" ht="18" spans="1:4">
      <c r="A305" s="131"/>
      <c r="B305" s="133"/>
      <c r="C305" s="64"/>
      <c r="D305" s="85"/>
    </row>
    <row r="306" ht="18" spans="1:4">
      <c r="A306" s="131"/>
      <c r="B306" s="133"/>
      <c r="C306" s="64"/>
      <c r="D306" s="85"/>
    </row>
    <row r="307" ht="17.4" spans="1:4">
      <c r="A307" s="131"/>
      <c r="B307" s="134"/>
      <c r="C307" s="66"/>
      <c r="D307" s="135"/>
    </row>
    <row r="308" ht="17.4" spans="1:4">
      <c r="A308" s="131"/>
      <c r="B308" s="134"/>
      <c r="C308" s="136"/>
      <c r="D308" s="137"/>
    </row>
  </sheetData>
  <mergeCells count="152">
    <mergeCell ref="A1:C1"/>
    <mergeCell ref="A2:C2"/>
    <mergeCell ref="A3:C3"/>
    <mergeCell ref="A13:C13"/>
    <mergeCell ref="A23:C23"/>
    <mergeCell ref="A24:C24"/>
    <mergeCell ref="A33:C33"/>
    <mergeCell ref="A43:C43"/>
    <mergeCell ref="A44:C44"/>
    <mergeCell ref="A53:C53"/>
    <mergeCell ref="A63:C63"/>
    <mergeCell ref="A64:C64"/>
    <mergeCell ref="A73:C73"/>
    <mergeCell ref="A83:B83"/>
    <mergeCell ref="A84:B84"/>
    <mergeCell ref="A85:B85"/>
    <mergeCell ref="A96:B96"/>
    <mergeCell ref="A106:B106"/>
    <mergeCell ref="A107:B107"/>
    <mergeCell ref="A116:B116"/>
    <mergeCell ref="A126:B126"/>
    <mergeCell ref="A127:B127"/>
    <mergeCell ref="A136:B136"/>
    <mergeCell ref="A146:B146"/>
    <mergeCell ref="A147:B147"/>
    <mergeCell ref="A156:B156"/>
    <mergeCell ref="A166:B166"/>
    <mergeCell ref="A167:B167"/>
    <mergeCell ref="A176:B176"/>
    <mergeCell ref="A187:B187"/>
    <mergeCell ref="A188:B188"/>
    <mergeCell ref="A198:B198"/>
    <mergeCell ref="A208:B208"/>
    <mergeCell ref="A209:B209"/>
    <mergeCell ref="A218:B218"/>
    <mergeCell ref="A228:B228"/>
    <mergeCell ref="A229:B229"/>
    <mergeCell ref="A239:B239"/>
    <mergeCell ref="A249:B249"/>
    <mergeCell ref="A250:B250"/>
    <mergeCell ref="A259:B259"/>
    <mergeCell ref="A269:B269"/>
    <mergeCell ref="A270:B270"/>
    <mergeCell ref="A280:B280"/>
    <mergeCell ref="A294:B294"/>
    <mergeCell ref="A5:A6"/>
    <mergeCell ref="A14:A15"/>
    <mergeCell ref="A25:A26"/>
    <mergeCell ref="A34:A35"/>
    <mergeCell ref="A45:A46"/>
    <mergeCell ref="A54:A55"/>
    <mergeCell ref="A65:A66"/>
    <mergeCell ref="A74:A75"/>
    <mergeCell ref="A87:A88"/>
    <mergeCell ref="A97:A98"/>
    <mergeCell ref="A108:A109"/>
    <mergeCell ref="A117:A118"/>
    <mergeCell ref="A128:A129"/>
    <mergeCell ref="A137:A138"/>
    <mergeCell ref="A148:A149"/>
    <mergeCell ref="A157:A158"/>
    <mergeCell ref="A168:A169"/>
    <mergeCell ref="A177:A178"/>
    <mergeCell ref="A189:A190"/>
    <mergeCell ref="A199:A200"/>
    <mergeCell ref="A210:A211"/>
    <mergeCell ref="A219:A220"/>
    <mergeCell ref="A230:A231"/>
    <mergeCell ref="A240:A241"/>
    <mergeCell ref="A251:A252"/>
    <mergeCell ref="A260:A261"/>
    <mergeCell ref="A271:A272"/>
    <mergeCell ref="A281:A282"/>
    <mergeCell ref="B5:B6"/>
    <mergeCell ref="B14:B15"/>
    <mergeCell ref="B25:B26"/>
    <mergeCell ref="B34:B35"/>
    <mergeCell ref="B45:B46"/>
    <mergeCell ref="B54:B55"/>
    <mergeCell ref="B65:B66"/>
    <mergeCell ref="B74:B75"/>
    <mergeCell ref="B87:B88"/>
    <mergeCell ref="B97:B98"/>
    <mergeCell ref="B108:B109"/>
    <mergeCell ref="B117:B118"/>
    <mergeCell ref="B128:B129"/>
    <mergeCell ref="B137:B138"/>
    <mergeCell ref="B148:B149"/>
    <mergeCell ref="B157:B158"/>
    <mergeCell ref="B168:B169"/>
    <mergeCell ref="B177:B178"/>
    <mergeCell ref="B189:B190"/>
    <mergeCell ref="B199:B200"/>
    <mergeCell ref="B210:B211"/>
    <mergeCell ref="B219:B220"/>
    <mergeCell ref="B230:B231"/>
    <mergeCell ref="B240:B241"/>
    <mergeCell ref="B251:B252"/>
    <mergeCell ref="B260:B261"/>
    <mergeCell ref="B271:B272"/>
    <mergeCell ref="B281:B282"/>
    <mergeCell ref="B295:B296"/>
    <mergeCell ref="C5:C6"/>
    <mergeCell ref="C14:C15"/>
    <mergeCell ref="C25:C26"/>
    <mergeCell ref="C34:C35"/>
    <mergeCell ref="C45:C46"/>
    <mergeCell ref="C54:C55"/>
    <mergeCell ref="C65:C66"/>
    <mergeCell ref="C74:C75"/>
    <mergeCell ref="C87:C88"/>
    <mergeCell ref="C97:C98"/>
    <mergeCell ref="C108:C109"/>
    <mergeCell ref="C117:C118"/>
    <mergeCell ref="C128:C129"/>
    <mergeCell ref="C137:C138"/>
    <mergeCell ref="C148:C149"/>
    <mergeCell ref="C157:C158"/>
    <mergeCell ref="C168:C169"/>
    <mergeCell ref="C177:C178"/>
    <mergeCell ref="C189:C190"/>
    <mergeCell ref="C199:C200"/>
    <mergeCell ref="C210:C211"/>
    <mergeCell ref="C219:C220"/>
    <mergeCell ref="C230:C231"/>
    <mergeCell ref="C240:C241"/>
    <mergeCell ref="C251:C252"/>
    <mergeCell ref="C260:C261"/>
    <mergeCell ref="C271:C272"/>
    <mergeCell ref="C281:C282"/>
    <mergeCell ref="C295:C296"/>
    <mergeCell ref="D87:D88"/>
    <mergeCell ref="D97:D98"/>
    <mergeCell ref="D108:D109"/>
    <mergeCell ref="D117:D118"/>
    <mergeCell ref="D128:D129"/>
    <mergeCell ref="D137:D138"/>
    <mergeCell ref="D148:D149"/>
    <mergeCell ref="D157:D158"/>
    <mergeCell ref="D168:D169"/>
    <mergeCell ref="D177:D178"/>
    <mergeCell ref="D189:D190"/>
    <mergeCell ref="D199:D200"/>
    <mergeCell ref="D210:D211"/>
    <mergeCell ref="D219:D220"/>
    <mergeCell ref="D230:D231"/>
    <mergeCell ref="D240:D241"/>
    <mergeCell ref="D251:D252"/>
    <mergeCell ref="D260:D261"/>
    <mergeCell ref="D271:D272"/>
    <mergeCell ref="D281:D282"/>
    <mergeCell ref="D295:D296"/>
  </mergeCells>
  <pageMargins left="0.275" right="0.354166666666667" top="0.432638888888889" bottom="0.118055555555556" header="0.5" footer="0.5"/>
  <pageSetup paperSize="9" scale="42" orientation="portrait"/>
  <headerFooter/>
  <rowBreaks count="3" manualBreakCount="3">
    <brk id="61" max="16383" man="1"/>
    <brk id="164" max="5" man="1"/>
    <brk id="246" max="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view="pageBreakPreview" zoomScaleNormal="100" topLeftCell="A23" workbookViewId="0">
      <selection activeCell="E23" sqref="A$1:E$1048576"/>
    </sheetView>
  </sheetViews>
  <sheetFormatPr defaultColWidth="8.88888888888889" defaultRowHeight="14.4" outlineLevelCol="4"/>
  <cols>
    <col min="1" max="1" width="18" customWidth="1"/>
    <col min="2" max="2" width="49.4444444444444" customWidth="1"/>
    <col min="3" max="3" width="9"/>
    <col min="4" max="4" width="14.5555555555556" customWidth="1"/>
  </cols>
  <sheetData>
    <row r="1" ht="17.4" customHeight="1" spans="4:4">
      <c r="D1" s="3"/>
    </row>
    <row r="2" ht="17.4" customHeight="1" spans="4:4">
      <c r="D2" s="89"/>
    </row>
    <row r="3" ht="17.4" customHeight="1" spans="4:4">
      <c r="D3" s="90"/>
    </row>
    <row r="4" ht="17.4" customHeight="1" spans="1:4">
      <c r="A4" s="7"/>
      <c r="B4" s="7"/>
      <c r="C4" s="7"/>
      <c r="D4" s="8"/>
    </row>
    <row r="5" ht="17.4" customHeight="1" spans="1:4">
      <c r="A5" s="9"/>
      <c r="B5" s="9"/>
      <c r="C5" s="9"/>
      <c r="D5" s="8"/>
    </row>
    <row r="6" ht="17.4" customHeight="1" spans="1:4">
      <c r="A6" s="27"/>
      <c r="B6" s="20"/>
      <c r="C6" s="21"/>
      <c r="D6" s="84"/>
    </row>
    <row r="7" ht="17.4" customHeight="1" spans="1:4">
      <c r="A7" s="11"/>
      <c r="B7" s="53"/>
      <c r="C7" s="11"/>
      <c r="D7" s="15"/>
    </row>
    <row r="8" ht="17.4" customHeight="1" spans="1:4">
      <c r="A8" s="16"/>
      <c r="B8" s="34"/>
      <c r="C8" s="17"/>
      <c r="D8" s="17"/>
    </row>
    <row r="9" ht="17.4" customHeight="1" spans="4:4">
      <c r="D9" s="12"/>
    </row>
    <row r="10" ht="17.4" customHeight="1" spans="4:4">
      <c r="D10" s="12"/>
    </row>
    <row r="11" ht="17.4" customHeight="1" spans="4:4">
      <c r="D11" s="12"/>
    </row>
    <row r="12" ht="17.4" customHeight="1" spans="1:4">
      <c r="A12" s="7"/>
      <c r="B12" s="7"/>
      <c r="C12" s="7"/>
      <c r="D12" s="8"/>
    </row>
    <row r="13" ht="17.4" customHeight="1" spans="1:4">
      <c r="A13" s="9"/>
      <c r="B13" s="9"/>
      <c r="C13" s="9"/>
      <c r="D13" s="8"/>
    </row>
    <row r="14" ht="17.4" customHeight="1" spans="1:4">
      <c r="A14" s="13"/>
      <c r="B14" s="14"/>
      <c r="C14" s="13"/>
      <c r="D14" s="15"/>
    </row>
    <row r="15" ht="17.4" customHeight="1" spans="1:4">
      <c r="A15" s="11"/>
      <c r="B15" s="53"/>
      <c r="C15" s="11"/>
      <c r="D15" s="15"/>
    </row>
    <row r="16" ht="17.4" customHeight="1" spans="1:4">
      <c r="A16" s="16"/>
      <c r="B16" s="34"/>
      <c r="C16" s="17"/>
      <c r="D16" s="17"/>
    </row>
    <row r="17" ht="17.4" customHeight="1" spans="4:4">
      <c r="D17" s="12"/>
    </row>
    <row r="18" ht="17.4" customHeight="1" spans="4:4">
      <c r="D18" s="12"/>
    </row>
    <row r="19" ht="17.4" customHeight="1" spans="4:4">
      <c r="D19" s="12"/>
    </row>
    <row r="20" ht="17.4" customHeight="1" spans="1:4">
      <c r="A20" s="7"/>
      <c r="B20" s="7"/>
      <c r="C20" s="7"/>
      <c r="D20" s="8"/>
    </row>
    <row r="21" ht="17.4" customHeight="1" spans="1:4">
      <c r="A21" s="9"/>
      <c r="B21" s="9"/>
      <c r="C21" s="9"/>
      <c r="D21" s="8"/>
    </row>
    <row r="22" ht="17.4" customHeight="1" spans="1:5">
      <c r="A22" s="13"/>
      <c r="B22" s="105"/>
      <c r="C22" s="13"/>
      <c r="D22" s="84"/>
      <c r="E22" s="105"/>
    </row>
    <row r="23" ht="17.4" customHeight="1" spans="1:4">
      <c r="A23" s="11"/>
      <c r="B23" s="53"/>
      <c r="C23" s="11"/>
      <c r="D23" s="15"/>
    </row>
    <row r="24" ht="17.4" customHeight="1" spans="1:4">
      <c r="A24" s="16"/>
      <c r="B24" s="34"/>
      <c r="C24" s="17"/>
      <c r="D24" s="17"/>
    </row>
    <row r="25" ht="17.4" customHeight="1" spans="4:4">
      <c r="D25" s="12"/>
    </row>
    <row r="26" ht="17.4" customHeight="1" spans="4:4">
      <c r="D26" s="12"/>
    </row>
    <row r="27" ht="17.4" customHeight="1" spans="4:4">
      <c r="D27" s="12"/>
    </row>
    <row r="28" ht="17.4" customHeight="1" spans="1:4">
      <c r="A28" s="7"/>
      <c r="B28" s="7"/>
      <c r="C28" s="7"/>
      <c r="D28" s="8"/>
    </row>
    <row r="29" ht="17.4" customHeight="1" spans="1:4">
      <c r="A29" s="9"/>
      <c r="B29" s="9"/>
      <c r="C29" s="9"/>
      <c r="D29" s="8"/>
    </row>
    <row r="30" ht="17.4" customHeight="1" spans="1:4">
      <c r="A30" s="13"/>
      <c r="B30" s="14"/>
      <c r="C30" s="13"/>
      <c r="D30" s="15"/>
    </row>
    <row r="31" ht="17.4" customHeight="1" spans="1:4">
      <c r="A31" s="11"/>
      <c r="B31" s="53"/>
      <c r="C31" s="11"/>
      <c r="D31" s="15"/>
    </row>
    <row r="32" ht="17.4" customHeight="1" spans="1:4">
      <c r="A32" s="16"/>
      <c r="B32" s="34"/>
      <c r="C32" s="17"/>
      <c r="D32" s="17"/>
    </row>
    <row r="33" ht="17.4" customHeight="1" spans="4:4">
      <c r="D33" s="12"/>
    </row>
    <row r="34" ht="17.4" customHeight="1" spans="4:4">
      <c r="D34" s="12"/>
    </row>
    <row r="35" ht="17.4" customHeight="1" spans="4:4">
      <c r="D35" s="12"/>
    </row>
    <row r="36" ht="17.4" customHeight="1" spans="1:4">
      <c r="A36" s="7"/>
      <c r="B36" s="7"/>
      <c r="C36" s="7"/>
      <c r="D36" s="8"/>
    </row>
    <row r="37" ht="17.4" customHeight="1" spans="1:4">
      <c r="A37" s="9"/>
      <c r="B37" s="9"/>
      <c r="C37" s="9"/>
      <c r="D37" s="8"/>
    </row>
    <row r="38" ht="17.4" customHeight="1" spans="1:4">
      <c r="A38" s="13"/>
      <c r="B38" s="14"/>
      <c r="C38" s="13"/>
      <c r="D38" s="84"/>
    </row>
    <row r="39" ht="17.4" customHeight="1" spans="1:4">
      <c r="A39" s="11"/>
      <c r="B39" s="53"/>
      <c r="C39" s="11"/>
      <c r="D39" s="15"/>
    </row>
    <row r="40" ht="17.4" customHeight="1" spans="1:4">
      <c r="A40" s="16"/>
      <c r="B40" s="34"/>
      <c r="C40" s="17"/>
      <c r="D40" s="17"/>
    </row>
    <row r="41" ht="17.4" customHeight="1" spans="1:4">
      <c r="A41" s="18"/>
      <c r="B41" s="3"/>
      <c r="C41" s="33"/>
      <c r="D41" s="12"/>
    </row>
    <row r="42" ht="17.4" customHeight="1" spans="1:5">
      <c r="A42" s="3"/>
      <c r="B42" s="34"/>
      <c r="C42" s="35"/>
      <c r="D42" s="35"/>
      <c r="E42" s="36"/>
    </row>
    <row r="43" ht="17.4" customHeight="1" spans="4:4">
      <c r="D43" s="3"/>
    </row>
    <row r="44" ht="17.4" customHeight="1" spans="4:4">
      <c r="D44" s="89"/>
    </row>
    <row r="45" ht="17.4" customHeight="1" spans="4:4">
      <c r="D45" s="94"/>
    </row>
    <row r="46" ht="17.4" customHeight="1" spans="1:4">
      <c r="A46" s="21"/>
      <c r="B46" s="21"/>
      <c r="C46" s="7"/>
      <c r="D46" s="52"/>
    </row>
    <row r="47" ht="17.4" customHeight="1" spans="1:4">
      <c r="A47" s="21"/>
      <c r="B47" s="21"/>
      <c r="C47" s="9"/>
      <c r="D47" s="52"/>
    </row>
    <row r="48" ht="17.4" customHeight="1" spans="1:4">
      <c r="A48" s="13"/>
      <c r="B48" s="14"/>
      <c r="C48" s="13"/>
      <c r="D48" s="15"/>
    </row>
    <row r="49" ht="17.4" customHeight="1" spans="1:4">
      <c r="A49" s="11"/>
      <c r="B49" s="53"/>
      <c r="C49" s="11"/>
      <c r="D49" s="15"/>
    </row>
    <row r="50" ht="17.4" customHeight="1" spans="1:4">
      <c r="A50" s="16"/>
      <c r="B50" s="34"/>
      <c r="C50" s="17"/>
      <c r="D50" s="17"/>
    </row>
    <row r="51" ht="17.4" customHeight="1" spans="4:4">
      <c r="D51" s="12"/>
    </row>
    <row r="52" ht="17.4" customHeight="1" spans="1:4">
      <c r="A52" s="3"/>
      <c r="B52" s="3"/>
      <c r="C52" s="3"/>
      <c r="D52" s="3"/>
    </row>
    <row r="53" ht="17.4" customHeight="1" spans="1:4">
      <c r="A53" s="3"/>
      <c r="B53" s="3"/>
      <c r="C53" s="3"/>
      <c r="D53" s="3"/>
    </row>
    <row r="54" ht="17.4" customHeight="1" spans="1:4">
      <c r="A54" s="21"/>
      <c r="B54" s="21"/>
      <c r="C54" s="21"/>
      <c r="D54" s="8"/>
    </row>
    <row r="55" ht="17.4" customHeight="1" spans="1:4">
      <c r="A55" s="21"/>
      <c r="B55" s="21"/>
      <c r="C55" s="21"/>
      <c r="D55" s="8"/>
    </row>
    <row r="56" ht="17.4" customHeight="1" spans="1:4">
      <c r="A56" s="13"/>
      <c r="B56" s="14"/>
      <c r="C56" s="13"/>
      <c r="D56" s="15"/>
    </row>
    <row r="57" ht="17.4" customHeight="1" spans="1:4">
      <c r="A57" s="11"/>
      <c r="B57" s="53"/>
      <c r="C57" s="11"/>
      <c r="D57" s="15"/>
    </row>
    <row r="58" ht="17.4" customHeight="1" spans="1:4">
      <c r="A58" s="16"/>
      <c r="B58" s="34"/>
      <c r="C58" s="17"/>
      <c r="D58" s="17"/>
    </row>
    <row r="59" ht="17.4" customHeight="1" spans="4:4">
      <c r="D59" s="12"/>
    </row>
    <row r="60" ht="17.4" customHeight="1" spans="1:4">
      <c r="A60" s="3"/>
      <c r="B60" s="3"/>
      <c r="C60" s="3"/>
      <c r="D60" s="3"/>
    </row>
    <row r="61" ht="17.4" customHeight="1" spans="1:4">
      <c r="A61" s="3"/>
      <c r="B61" s="3"/>
      <c r="C61" s="3"/>
      <c r="D61" s="3"/>
    </row>
    <row r="62" ht="17.4" customHeight="1" spans="1:4">
      <c r="A62" s="21"/>
      <c r="B62" s="21"/>
      <c r="C62" s="21"/>
      <c r="D62" s="8"/>
    </row>
    <row r="63" ht="17.4" customHeight="1" spans="1:4">
      <c r="A63" s="21"/>
      <c r="B63" s="21"/>
      <c r="C63" s="21"/>
      <c r="D63" s="8"/>
    </row>
    <row r="64" ht="17.4" customHeight="1" spans="1:5">
      <c r="A64" s="13"/>
      <c r="B64" s="14"/>
      <c r="C64" s="13"/>
      <c r="D64" s="84"/>
      <c r="E64" s="106"/>
    </row>
    <row r="65" ht="17.4" customHeight="1" spans="1:4">
      <c r="A65" s="11"/>
      <c r="B65" s="53"/>
      <c r="C65" s="11"/>
      <c r="D65" s="15"/>
    </row>
    <row r="66" ht="17.4" customHeight="1" spans="1:4">
      <c r="A66" s="16"/>
      <c r="B66" s="34"/>
      <c r="C66" s="17"/>
      <c r="D66" s="17"/>
    </row>
    <row r="67" ht="17.4" customHeight="1" spans="4:4">
      <c r="D67" s="12"/>
    </row>
    <row r="68" ht="17.4" customHeight="1" spans="1:4">
      <c r="A68" s="3"/>
      <c r="B68" s="3"/>
      <c r="C68" s="3"/>
      <c r="D68" s="3"/>
    </row>
    <row r="69" ht="17.4" customHeight="1" spans="1:4">
      <c r="A69" s="3"/>
      <c r="B69" s="3"/>
      <c r="C69" s="3"/>
      <c r="D69" s="3"/>
    </row>
    <row r="70" ht="17.4" customHeight="1" spans="1:4">
      <c r="A70" s="21"/>
      <c r="B70" s="21"/>
      <c r="C70" s="21"/>
      <c r="D70" s="8"/>
    </row>
    <row r="71" ht="17.4" customHeight="1" spans="1:4">
      <c r="A71" s="21"/>
      <c r="B71" s="21"/>
      <c r="C71" s="21"/>
      <c r="D71" s="8"/>
    </row>
    <row r="72" ht="17.4" customHeight="1" spans="1:4">
      <c r="A72" s="27"/>
      <c r="B72" s="20"/>
      <c r="C72" s="21"/>
      <c r="D72" s="84"/>
    </row>
    <row r="73" ht="17.4" customHeight="1" spans="1:4">
      <c r="A73" s="11"/>
      <c r="B73" s="53"/>
      <c r="C73" s="11"/>
      <c r="D73" s="15"/>
    </row>
    <row r="74" ht="17.4" customHeight="1" spans="1:4">
      <c r="A74" s="16"/>
      <c r="B74" s="34"/>
      <c r="C74" s="17"/>
      <c r="D74" s="17"/>
    </row>
    <row r="75" ht="17.4" customHeight="1" spans="4:4">
      <c r="D75" s="12"/>
    </row>
    <row r="76" ht="17.4" customHeight="1" spans="1:4">
      <c r="A76" s="3"/>
      <c r="B76" s="3"/>
      <c r="C76" s="3"/>
      <c r="D76" s="3"/>
    </row>
    <row r="77" ht="17.4" customHeight="1" spans="1:4">
      <c r="A77" s="3"/>
      <c r="B77" s="3"/>
      <c r="C77" s="3"/>
      <c r="D77" s="3"/>
    </row>
    <row r="78" ht="17.4" customHeight="1" spans="1:4">
      <c r="A78" s="21"/>
      <c r="B78" s="21"/>
      <c r="C78" s="21"/>
      <c r="D78" s="8"/>
    </row>
    <row r="79" ht="17.4" customHeight="1" spans="1:4">
      <c r="A79" s="21"/>
      <c r="B79" s="21"/>
      <c r="C79" s="21"/>
      <c r="D79" s="8"/>
    </row>
    <row r="80" ht="17.4" customHeight="1" spans="1:4">
      <c r="A80" s="13"/>
      <c r="B80" s="14"/>
      <c r="C80" s="13"/>
      <c r="D80" s="84"/>
    </row>
    <row r="81" ht="17.4" customHeight="1" spans="1:4">
      <c r="A81" s="11"/>
      <c r="B81" s="53"/>
      <c r="C81" s="11"/>
      <c r="D81" s="15"/>
    </row>
    <row r="82" ht="17.4" customHeight="1" spans="1:4">
      <c r="A82" s="16"/>
      <c r="B82" s="34"/>
      <c r="C82" s="17"/>
      <c r="D82" s="17"/>
    </row>
    <row r="83" ht="17.4" customHeight="1" spans="1:4">
      <c r="A83" s="42"/>
      <c r="B83" s="3"/>
      <c r="C83" s="18"/>
      <c r="D83" s="97"/>
    </row>
    <row r="84" ht="17.4" customHeight="1" spans="1:4">
      <c r="A84" s="44"/>
      <c r="B84" s="45"/>
      <c r="C84" s="35"/>
      <c r="D84" s="35"/>
    </row>
    <row r="85" ht="17.4" customHeight="1" spans="4:4">
      <c r="D85" s="12"/>
    </row>
    <row r="86" ht="17.4" customHeight="1" spans="4:4">
      <c r="D86" s="12"/>
    </row>
    <row r="87" ht="17.4" customHeight="1" spans="4:4">
      <c r="D87" s="12"/>
    </row>
    <row r="88" ht="17.4" customHeight="1" spans="2:4">
      <c r="B88" s="19"/>
      <c r="C88" s="21"/>
      <c r="D88" s="8"/>
    </row>
    <row r="89" ht="17.4" customHeight="1" spans="2:4">
      <c r="B89" s="19"/>
      <c r="C89" s="21"/>
      <c r="D89" s="8"/>
    </row>
    <row r="90" ht="17.4" customHeight="1" spans="2:4">
      <c r="B90" s="101"/>
      <c r="C90" s="102"/>
      <c r="D90" s="102"/>
    </row>
    <row r="91" ht="17.4" customHeight="1" spans="2:4">
      <c r="B91" s="101"/>
      <c r="C91" s="102"/>
      <c r="D91" s="102"/>
    </row>
    <row r="92" ht="17.4" customHeight="1" spans="2:4">
      <c r="B92" s="101"/>
      <c r="C92" s="102"/>
      <c r="D92" s="102"/>
    </row>
    <row r="93" ht="17.4" customHeight="1" spans="2:4">
      <c r="B93" s="101"/>
      <c r="C93" s="102"/>
      <c r="D93" s="102"/>
    </row>
    <row r="94" ht="17.4" customHeight="1" spans="2:4">
      <c r="B94" s="101"/>
      <c r="C94" s="102"/>
      <c r="D94" s="102"/>
    </row>
    <row r="95" ht="17.4" customHeight="1" spans="2:4">
      <c r="B95" s="101"/>
      <c r="C95" s="102"/>
      <c r="D95" s="102"/>
    </row>
    <row r="96" ht="17.4" customHeight="1" spans="2:4">
      <c r="B96" s="101"/>
      <c r="C96" s="102"/>
      <c r="D96" s="102"/>
    </row>
    <row r="97" ht="17.4" customHeight="1" spans="2:4">
      <c r="B97" s="101"/>
      <c r="C97" s="102"/>
      <c r="D97" s="102"/>
    </row>
    <row r="98" ht="17.4" customHeight="1" spans="2:4">
      <c r="B98" s="101"/>
      <c r="C98" s="102"/>
      <c r="D98" s="102"/>
    </row>
    <row r="99" ht="17.4" customHeight="1" spans="2:4">
      <c r="B99" s="101"/>
      <c r="C99" s="102"/>
      <c r="D99" s="102"/>
    </row>
    <row r="100" ht="17.4" customHeight="1" spans="2:4">
      <c r="B100" s="103"/>
      <c r="C100" s="104"/>
      <c r="D100" s="104"/>
    </row>
  </sheetData>
  <mergeCells count="51">
    <mergeCell ref="A52:D52"/>
    <mergeCell ref="A53:D53"/>
    <mergeCell ref="A60:D60"/>
    <mergeCell ref="A61:D61"/>
    <mergeCell ref="A68:D68"/>
    <mergeCell ref="A69:D69"/>
    <mergeCell ref="A76:D76"/>
    <mergeCell ref="A77:D77"/>
    <mergeCell ref="A4:A5"/>
    <mergeCell ref="A12:A13"/>
    <mergeCell ref="A20:A21"/>
    <mergeCell ref="A28:A29"/>
    <mergeCell ref="A36:A37"/>
    <mergeCell ref="A46:A47"/>
    <mergeCell ref="A54:A55"/>
    <mergeCell ref="A62:A63"/>
    <mergeCell ref="A70:A71"/>
    <mergeCell ref="A78:A79"/>
    <mergeCell ref="B4:B5"/>
    <mergeCell ref="B12:B13"/>
    <mergeCell ref="B20:B21"/>
    <mergeCell ref="B28:B29"/>
    <mergeCell ref="B36:B37"/>
    <mergeCell ref="B46:B47"/>
    <mergeCell ref="B54:B55"/>
    <mergeCell ref="B62:B63"/>
    <mergeCell ref="B70:B71"/>
    <mergeCell ref="B78:B79"/>
    <mergeCell ref="B88:B89"/>
    <mergeCell ref="C4:C5"/>
    <mergeCell ref="C12:C13"/>
    <mergeCell ref="C20:C21"/>
    <mergeCell ref="C28:C29"/>
    <mergeCell ref="C36:C37"/>
    <mergeCell ref="C46:C47"/>
    <mergeCell ref="C54:C55"/>
    <mergeCell ref="C62:C63"/>
    <mergeCell ref="C70:C71"/>
    <mergeCell ref="C78:C79"/>
    <mergeCell ref="C88:C89"/>
    <mergeCell ref="D4:D5"/>
    <mergeCell ref="D12:D13"/>
    <mergeCell ref="D20:D21"/>
    <mergeCell ref="D28:D29"/>
    <mergeCell ref="D36:D37"/>
    <mergeCell ref="D46:D47"/>
    <mergeCell ref="D54:D55"/>
    <mergeCell ref="D62:D63"/>
    <mergeCell ref="D70:D71"/>
    <mergeCell ref="D78:D79"/>
    <mergeCell ref="D88:D89"/>
  </mergeCells>
  <pageMargins left="0.75" right="0.75" top="1" bottom="1" header="0.5" footer="0.5"/>
  <pageSetup paperSize="9" scale="47" orientation="portrait"/>
  <headerFooter/>
  <rowBreaks count="1" manualBreakCount="1">
    <brk id="8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"/>
  <sheetViews>
    <sheetView view="pageBreakPreview" zoomScale="60" zoomScaleNormal="80" topLeftCell="A60" workbookViewId="0">
      <selection activeCell="F60" sqref="A$1:F$1048576"/>
    </sheetView>
  </sheetViews>
  <sheetFormatPr defaultColWidth="8.88888888888889" defaultRowHeight="14.4" outlineLevelCol="4"/>
  <cols>
    <col min="1" max="1" width="20" customWidth="1"/>
    <col min="2" max="2" width="82.5555555555556" customWidth="1"/>
    <col min="3" max="3" width="12.5555555555556" customWidth="1"/>
    <col min="4" max="4" width="14.1111111111111"/>
    <col min="5" max="5" width="15.7407407407407" customWidth="1"/>
  </cols>
  <sheetData>
    <row r="1" customHeight="1" spans="1:4">
      <c r="A1" s="1"/>
      <c r="B1" s="3"/>
      <c r="C1" s="3"/>
      <c r="D1" s="3"/>
    </row>
    <row r="2" customHeight="1" spans="1:4">
      <c r="A2" s="3"/>
      <c r="B2" s="3"/>
      <c r="C2" s="3"/>
      <c r="D2" s="89"/>
    </row>
    <row r="3" customHeight="1" spans="1:4">
      <c r="A3" s="3"/>
      <c r="B3" s="3"/>
      <c r="C3" s="3"/>
      <c r="D3" s="90"/>
    </row>
    <row r="4" customHeight="1" spans="1:4">
      <c r="A4" s="7"/>
      <c r="B4" s="7"/>
      <c r="C4" s="7"/>
      <c r="D4" s="8"/>
    </row>
    <row r="5" customHeight="1" spans="1:4">
      <c r="A5" s="9"/>
      <c r="B5" s="9"/>
      <c r="C5" s="9"/>
      <c r="D5" s="8"/>
    </row>
    <row r="6" ht="25" customHeight="1" spans="1:4">
      <c r="A6" s="9"/>
      <c r="B6" s="10"/>
      <c r="C6" s="9"/>
      <c r="D6" s="8"/>
    </row>
    <row r="7" customHeight="1" spans="1:4">
      <c r="A7" s="27"/>
      <c r="B7" s="20"/>
      <c r="C7" s="21"/>
      <c r="D7" s="84"/>
    </row>
    <row r="8" customHeight="1" spans="1:4">
      <c r="A8" s="11"/>
      <c r="B8" s="53"/>
      <c r="C8" s="11"/>
      <c r="D8" s="15"/>
    </row>
    <row r="9" customHeight="1" spans="1:4">
      <c r="A9" s="16"/>
      <c r="B9" s="34"/>
      <c r="C9" s="17"/>
      <c r="D9" s="17"/>
    </row>
    <row r="10" customHeight="1" spans="1:4">
      <c r="A10" s="18"/>
      <c r="B10" s="3"/>
      <c r="C10" s="91"/>
      <c r="D10" s="12"/>
    </row>
    <row r="11" customHeight="1" spans="1:4">
      <c r="A11" s="18"/>
      <c r="B11" s="3"/>
      <c r="C11" s="18"/>
      <c r="D11" s="12"/>
    </row>
    <row r="12" customHeight="1" spans="1:4">
      <c r="A12" s="3"/>
      <c r="B12" s="92"/>
      <c r="C12" s="93"/>
      <c r="D12" s="12"/>
    </row>
    <row r="13" customHeight="1" spans="1:4">
      <c r="A13" s="7"/>
      <c r="B13" s="7"/>
      <c r="C13" s="7"/>
      <c r="D13" s="8"/>
    </row>
    <row r="14" customHeight="1" spans="1:4">
      <c r="A14" s="9"/>
      <c r="B14" s="9"/>
      <c r="C14" s="9"/>
      <c r="D14" s="8"/>
    </row>
    <row r="15" ht="23" customHeight="1" spans="1:4">
      <c r="A15" s="9"/>
      <c r="B15" s="10"/>
      <c r="C15" s="9"/>
      <c r="D15" s="8"/>
    </row>
    <row r="16" customHeight="1" spans="1:4">
      <c r="A16" s="13"/>
      <c r="B16" s="14"/>
      <c r="C16" s="13"/>
      <c r="D16" s="15"/>
    </row>
    <row r="17" customHeight="1" spans="1:4">
      <c r="A17" s="11"/>
      <c r="B17" s="53"/>
      <c r="C17" s="11"/>
      <c r="D17" s="15"/>
    </row>
    <row r="18" customHeight="1" spans="1:4">
      <c r="A18" s="16"/>
      <c r="B18" s="34"/>
      <c r="C18" s="17"/>
      <c r="D18" s="17"/>
    </row>
    <row r="19" customHeight="1" spans="1:4">
      <c r="A19" s="18"/>
      <c r="B19" s="3"/>
      <c r="C19" s="18"/>
      <c r="D19" s="12"/>
    </row>
    <row r="20" customHeight="1" spans="1:4">
      <c r="A20" s="3"/>
      <c r="B20" s="3"/>
      <c r="C20" s="3"/>
      <c r="D20" s="12"/>
    </row>
    <row r="21" customHeight="1" spans="1:4">
      <c r="A21" s="3"/>
      <c r="B21" s="92"/>
      <c r="C21" s="93"/>
      <c r="D21" s="12"/>
    </row>
    <row r="22" customHeight="1" spans="1:4">
      <c r="A22" s="7"/>
      <c r="B22" s="7"/>
      <c r="C22" s="7"/>
      <c r="D22" s="8"/>
    </row>
    <row r="23" customHeight="1" spans="1:4">
      <c r="A23" s="9"/>
      <c r="B23" s="9"/>
      <c r="C23" s="9"/>
      <c r="D23" s="8"/>
    </row>
    <row r="24" ht="27" customHeight="1" spans="1:4">
      <c r="A24" s="9"/>
      <c r="B24" s="10"/>
      <c r="C24" s="9"/>
      <c r="D24" s="8"/>
    </row>
    <row r="25" customHeight="1" spans="1:4">
      <c r="A25" s="13"/>
      <c r="B25" s="14"/>
      <c r="C25" s="13"/>
      <c r="D25" s="84"/>
    </row>
    <row r="26" customHeight="1" spans="1:4">
      <c r="A26" s="11"/>
      <c r="B26" s="53"/>
      <c r="C26" s="11"/>
      <c r="D26" s="15"/>
    </row>
    <row r="27" customHeight="1" spans="1:4">
      <c r="A27" s="16"/>
      <c r="B27" s="34"/>
      <c r="C27" s="17"/>
      <c r="D27" s="17"/>
    </row>
    <row r="28" customHeight="1" spans="1:4">
      <c r="A28" s="44"/>
      <c r="B28" s="44"/>
      <c r="C28" s="44"/>
      <c r="D28" s="12"/>
    </row>
    <row r="29" customHeight="1" spans="1:4">
      <c r="A29" s="3"/>
      <c r="B29" s="3"/>
      <c r="C29" s="3"/>
      <c r="D29" s="12"/>
    </row>
    <row r="30" customHeight="1" spans="1:4">
      <c r="A30" s="3"/>
      <c r="B30" s="92"/>
      <c r="C30" s="93"/>
      <c r="D30" s="12"/>
    </row>
    <row r="31" customHeight="1" spans="1:4">
      <c r="A31" s="7"/>
      <c r="B31" s="7"/>
      <c r="C31" s="7"/>
      <c r="D31" s="8"/>
    </row>
    <row r="32" customHeight="1" spans="1:4">
      <c r="A32" s="9"/>
      <c r="B32" s="9"/>
      <c r="C32" s="9"/>
      <c r="D32" s="8"/>
    </row>
    <row r="33" ht="24" customHeight="1" spans="1:4">
      <c r="A33" s="9"/>
      <c r="B33" s="10"/>
      <c r="C33" s="9"/>
      <c r="D33" s="8"/>
    </row>
    <row r="34" customHeight="1" spans="1:4">
      <c r="A34" s="13"/>
      <c r="B34" s="14"/>
      <c r="C34" s="13"/>
      <c r="D34" s="15"/>
    </row>
    <row r="35" customHeight="1" spans="1:4">
      <c r="A35" s="11"/>
      <c r="B35" s="53"/>
      <c r="C35" s="11"/>
      <c r="D35" s="15"/>
    </row>
    <row r="36" customHeight="1" spans="1:4">
      <c r="A36" s="16"/>
      <c r="B36" s="34"/>
      <c r="C36" s="17"/>
      <c r="D36" s="17"/>
    </row>
    <row r="37" customHeight="1" spans="1:4">
      <c r="A37" s="18"/>
      <c r="B37" s="3"/>
      <c r="C37" s="18"/>
      <c r="D37" s="12"/>
    </row>
    <row r="38" customHeight="1" spans="1:4">
      <c r="A38" s="3"/>
      <c r="B38" s="3"/>
      <c r="C38" s="3"/>
      <c r="D38" s="12"/>
    </row>
    <row r="39" customHeight="1" spans="1:4">
      <c r="A39" s="3"/>
      <c r="B39" s="92"/>
      <c r="C39" s="93"/>
      <c r="D39" s="12"/>
    </row>
    <row r="40" customHeight="1" spans="1:4">
      <c r="A40" s="7"/>
      <c r="B40" s="7"/>
      <c r="C40" s="7"/>
      <c r="D40" s="8"/>
    </row>
    <row r="41" customHeight="1" spans="1:4">
      <c r="A41" s="9"/>
      <c r="B41" s="9"/>
      <c r="C41" s="9"/>
      <c r="D41" s="8"/>
    </row>
    <row r="42" ht="30" customHeight="1" spans="1:4">
      <c r="A42" s="19"/>
      <c r="B42" s="20"/>
      <c r="C42" s="21"/>
      <c r="D42" s="8"/>
    </row>
    <row r="43" customHeight="1" spans="1:4">
      <c r="A43" s="13"/>
      <c r="B43" s="14"/>
      <c r="C43" s="13"/>
      <c r="D43" s="84"/>
    </row>
    <row r="44" customHeight="1" spans="1:4">
      <c r="A44" s="13"/>
      <c r="B44" s="14"/>
      <c r="C44" s="13"/>
      <c r="D44" s="15"/>
    </row>
    <row r="45" customHeight="1" spans="1:4">
      <c r="A45" s="16"/>
      <c r="B45" s="34"/>
      <c r="C45" s="17"/>
      <c r="D45" s="17"/>
    </row>
    <row r="46" customHeight="1" spans="1:4">
      <c r="A46" s="18"/>
      <c r="B46" s="3"/>
      <c r="C46" s="33"/>
      <c r="D46" s="12"/>
    </row>
    <row r="47" customHeight="1" spans="1:5">
      <c r="A47" s="3"/>
      <c r="B47" s="34"/>
      <c r="C47" s="35"/>
      <c r="D47" s="35"/>
      <c r="E47" s="36"/>
    </row>
    <row r="48" customHeight="1" spans="1:4">
      <c r="A48" s="44"/>
      <c r="B48" s="92"/>
      <c r="C48" s="44"/>
      <c r="D48" s="3"/>
    </row>
    <row r="49" customHeight="1" spans="1:4">
      <c r="A49" s="3"/>
      <c r="B49" s="3"/>
      <c r="C49" s="3"/>
      <c r="D49" s="89"/>
    </row>
    <row r="50" customHeight="1" spans="1:4">
      <c r="A50" s="3"/>
      <c r="B50" s="3"/>
      <c r="C50" s="3"/>
      <c r="D50" s="94"/>
    </row>
    <row r="51" customHeight="1" spans="1:4">
      <c r="A51" s="21"/>
      <c r="B51" s="21"/>
      <c r="C51" s="7"/>
      <c r="D51" s="52"/>
    </row>
    <row r="52" customHeight="1" spans="1:4">
      <c r="A52" s="21"/>
      <c r="B52" s="21"/>
      <c r="C52" s="9"/>
      <c r="D52" s="52"/>
    </row>
    <row r="53" ht="24" customHeight="1" spans="1:4">
      <c r="A53" s="21"/>
      <c r="B53" s="28"/>
      <c r="C53" s="21"/>
      <c r="D53" s="52"/>
    </row>
    <row r="54" customHeight="1" spans="1:4">
      <c r="A54" s="13"/>
      <c r="B54" s="14"/>
      <c r="C54" s="13"/>
      <c r="D54" s="15"/>
    </row>
    <row r="55" customHeight="1" spans="1:4">
      <c r="A55" s="11"/>
      <c r="B55" s="53"/>
      <c r="C55" s="11"/>
      <c r="D55" s="15"/>
    </row>
    <row r="56" customHeight="1" spans="1:4">
      <c r="A56" s="16"/>
      <c r="B56" s="34"/>
      <c r="C56" s="17"/>
      <c r="D56" s="17"/>
    </row>
    <row r="57" customHeight="1" spans="1:4">
      <c r="A57" s="44"/>
      <c r="B57" s="44"/>
      <c r="C57" s="44"/>
      <c r="D57" s="12"/>
    </row>
    <row r="58" customHeight="1" spans="1:4">
      <c r="A58" s="3"/>
      <c r="B58" s="54"/>
      <c r="C58" s="95"/>
      <c r="D58" s="12"/>
    </row>
    <row r="59" customHeight="1" spans="1:4">
      <c r="A59" s="3"/>
      <c r="B59" s="92"/>
      <c r="C59" s="93"/>
      <c r="D59" s="12"/>
    </row>
    <row r="60" customHeight="1" spans="1:4">
      <c r="A60" s="21"/>
      <c r="B60" s="21"/>
      <c r="C60" s="21"/>
      <c r="D60" s="8"/>
    </row>
    <row r="61" customHeight="1" spans="1:4">
      <c r="A61" s="21"/>
      <c r="B61" s="21"/>
      <c r="C61" s="21"/>
      <c r="D61" s="8"/>
    </row>
    <row r="62" ht="24" customHeight="1" spans="1:4">
      <c r="A62" s="9"/>
      <c r="B62" s="10"/>
      <c r="C62" s="9"/>
      <c r="D62" s="8"/>
    </row>
    <row r="63" customHeight="1" spans="1:4">
      <c r="A63" s="13"/>
      <c r="B63" s="14"/>
      <c r="C63" s="13"/>
      <c r="D63" s="15"/>
    </row>
    <row r="64" customHeight="1" spans="1:4">
      <c r="A64" s="11"/>
      <c r="B64" s="53"/>
      <c r="C64" s="11"/>
      <c r="D64" s="15"/>
    </row>
    <row r="65" customHeight="1" spans="1:4">
      <c r="A65" s="16"/>
      <c r="B65" s="34"/>
      <c r="C65" s="17"/>
      <c r="D65" s="17"/>
    </row>
    <row r="66" customHeight="1" spans="1:4">
      <c r="A66" s="44"/>
      <c r="B66" s="44"/>
      <c r="C66" s="44"/>
      <c r="D66" s="12"/>
    </row>
    <row r="67" customHeight="1" spans="1:4">
      <c r="A67" s="3"/>
      <c r="B67" s="54"/>
      <c r="C67" s="96"/>
      <c r="D67" s="12"/>
    </row>
    <row r="68" customHeight="1" spans="1:4">
      <c r="A68" s="3"/>
      <c r="B68" s="92"/>
      <c r="C68" s="93"/>
      <c r="D68" s="12"/>
    </row>
    <row r="69" customHeight="1" spans="1:4">
      <c r="A69" s="21"/>
      <c r="B69" s="21"/>
      <c r="C69" s="21"/>
      <c r="D69" s="8"/>
    </row>
    <row r="70" customHeight="1" spans="1:4">
      <c r="A70" s="21"/>
      <c r="B70" s="21"/>
      <c r="C70" s="21"/>
      <c r="D70" s="8"/>
    </row>
    <row r="71" ht="24" customHeight="1" spans="1:4">
      <c r="A71" s="13"/>
      <c r="B71" s="14"/>
      <c r="C71" s="13"/>
      <c r="D71" s="8"/>
    </row>
    <row r="72" customHeight="1" spans="1:4">
      <c r="A72" s="13"/>
      <c r="B72" s="14"/>
      <c r="C72" s="13"/>
      <c r="D72" s="84"/>
    </row>
    <row r="73" customHeight="1" spans="1:4">
      <c r="A73" s="11"/>
      <c r="B73" s="53"/>
      <c r="C73" s="11"/>
      <c r="D73" s="15"/>
    </row>
    <row r="74" customHeight="1" spans="1:4">
      <c r="A74" s="16"/>
      <c r="B74" s="34"/>
      <c r="C74" s="17"/>
      <c r="D74" s="17"/>
    </row>
    <row r="75" customHeight="1" spans="1:4">
      <c r="A75" s="18"/>
      <c r="B75" s="3"/>
      <c r="C75" s="18"/>
      <c r="D75" s="12"/>
    </row>
    <row r="76" customHeight="1" spans="1:4">
      <c r="A76" s="3"/>
      <c r="B76" s="54"/>
      <c r="C76" s="96"/>
      <c r="D76" s="12"/>
    </row>
    <row r="77" customHeight="1" spans="1:4">
      <c r="A77" s="3"/>
      <c r="B77" s="92"/>
      <c r="C77" s="93"/>
      <c r="D77" s="12"/>
    </row>
    <row r="78" customHeight="1" spans="1:4">
      <c r="A78" s="21"/>
      <c r="B78" s="21"/>
      <c r="C78" s="21"/>
      <c r="D78" s="8"/>
    </row>
    <row r="79" customHeight="1" spans="1:4">
      <c r="A79" s="21"/>
      <c r="B79" s="21"/>
      <c r="C79" s="21"/>
      <c r="D79" s="8"/>
    </row>
    <row r="80" ht="29" customHeight="1" spans="1:4">
      <c r="A80" s="9"/>
      <c r="B80" s="10"/>
      <c r="C80" s="9"/>
      <c r="D80" s="8"/>
    </row>
    <row r="81" customHeight="1" spans="1:4">
      <c r="A81" s="27"/>
      <c r="B81" s="20"/>
      <c r="C81" s="21"/>
      <c r="D81" s="84"/>
    </row>
    <row r="82" customHeight="1" spans="1:4">
      <c r="A82" s="11"/>
      <c r="B82" s="53"/>
      <c r="C82" s="11"/>
      <c r="D82" s="15"/>
    </row>
    <row r="83" customHeight="1" spans="1:4">
      <c r="A83" s="16"/>
      <c r="B83" s="34"/>
      <c r="C83" s="17"/>
      <c r="D83" s="17"/>
    </row>
    <row r="84" customHeight="1" spans="1:4">
      <c r="A84" s="44"/>
      <c r="B84" s="44"/>
      <c r="C84" s="44"/>
      <c r="D84" s="12"/>
    </row>
    <row r="85" customHeight="1" spans="1:4">
      <c r="A85" s="3"/>
      <c r="B85" s="54"/>
      <c r="C85" s="95"/>
      <c r="D85" s="12"/>
    </row>
    <row r="86" customHeight="1" spans="1:4">
      <c r="A86" s="3"/>
      <c r="B86" s="92"/>
      <c r="C86" s="93"/>
      <c r="D86" s="12"/>
    </row>
    <row r="87" customHeight="1" spans="1:4">
      <c r="A87" s="21"/>
      <c r="B87" s="21"/>
      <c r="C87" s="21"/>
      <c r="D87" s="8"/>
    </row>
    <row r="88" customHeight="1" spans="1:4">
      <c r="A88" s="21"/>
      <c r="B88" s="21"/>
      <c r="C88" s="21"/>
      <c r="D88" s="8"/>
    </row>
    <row r="89" ht="25" customHeight="1" spans="1:4">
      <c r="A89" s="11"/>
      <c r="B89" s="53"/>
      <c r="C89" s="30"/>
      <c r="D89" s="8"/>
    </row>
    <row r="90" customHeight="1" spans="1:4">
      <c r="A90" s="13"/>
      <c r="B90" s="14"/>
      <c r="C90" s="13"/>
      <c r="D90" s="84"/>
    </row>
    <row r="91" customHeight="1" spans="1:4">
      <c r="A91" s="11"/>
      <c r="B91" s="53"/>
      <c r="C91" s="11"/>
      <c r="D91" s="15"/>
    </row>
    <row r="92" customHeight="1" spans="1:4">
      <c r="A92" s="16"/>
      <c r="B92" s="34"/>
      <c r="C92" s="17"/>
      <c r="D92" s="17"/>
    </row>
    <row r="93" customHeight="1" spans="1:4">
      <c r="A93" s="42"/>
      <c r="B93" s="3"/>
      <c r="C93" s="18"/>
      <c r="D93" s="12"/>
    </row>
    <row r="94" customHeight="1" spans="1:4">
      <c r="A94" s="44"/>
      <c r="B94" s="45"/>
      <c r="C94" s="35"/>
      <c r="D94" s="35"/>
    </row>
    <row r="95" customHeight="1" spans="1:4">
      <c r="A95" s="58"/>
      <c r="B95" s="59"/>
      <c r="C95" s="58"/>
      <c r="D95" s="97"/>
    </row>
    <row r="96" customHeight="1" spans="2:4">
      <c r="B96" s="60"/>
      <c r="C96" s="98"/>
      <c r="D96" s="12"/>
    </row>
    <row r="97" customHeight="1" spans="1:4">
      <c r="A97" s="61"/>
      <c r="B97" s="99"/>
      <c r="C97" s="100"/>
      <c r="D97" s="12"/>
    </row>
    <row r="98" customHeight="1" spans="2:4">
      <c r="B98" s="19"/>
      <c r="C98" s="21"/>
      <c r="D98" s="8"/>
    </row>
    <row r="99" customHeight="1" spans="2:4">
      <c r="B99" s="19"/>
      <c r="C99" s="21"/>
      <c r="D99" s="8"/>
    </row>
    <row r="100" customHeight="1" spans="2:4">
      <c r="B100" s="101"/>
      <c r="C100" s="102"/>
      <c r="D100" s="102"/>
    </row>
    <row r="101" customHeight="1" spans="2:4">
      <c r="B101" s="101"/>
      <c r="C101" s="102"/>
      <c r="D101" s="102"/>
    </row>
    <row r="102" customHeight="1" spans="2:4">
      <c r="B102" s="101"/>
      <c r="C102" s="102"/>
      <c r="D102" s="102"/>
    </row>
    <row r="103" customHeight="1" spans="2:4">
      <c r="B103" s="101"/>
      <c r="C103" s="102"/>
      <c r="D103" s="102"/>
    </row>
    <row r="104" customHeight="1" spans="2:4">
      <c r="B104" s="101"/>
      <c r="C104" s="102"/>
      <c r="D104" s="102"/>
    </row>
    <row r="105" customHeight="1" spans="2:4">
      <c r="B105" s="101"/>
      <c r="C105" s="102"/>
      <c r="D105" s="102"/>
    </row>
    <row r="106" customHeight="1" spans="2:4">
      <c r="B106" s="101"/>
      <c r="C106" s="102"/>
      <c r="D106" s="102"/>
    </row>
    <row r="107" customHeight="1" spans="2:4">
      <c r="B107" s="101"/>
      <c r="C107" s="102"/>
      <c r="D107" s="102"/>
    </row>
    <row r="108" customHeight="1" spans="2:4">
      <c r="B108" s="101"/>
      <c r="C108" s="102"/>
      <c r="D108" s="102"/>
    </row>
    <row r="109" customHeight="1" spans="2:4">
      <c r="B109" s="101"/>
      <c r="C109" s="102"/>
      <c r="D109" s="102"/>
    </row>
    <row r="110" customHeight="1" spans="2:4">
      <c r="B110" s="103"/>
      <c r="C110" s="104"/>
      <c r="D110" s="104"/>
    </row>
    <row r="111" customHeight="1" spans="2:3">
      <c r="B111" s="103"/>
      <c r="C111" s="104"/>
    </row>
    <row r="112" customHeight="1"/>
  </sheetData>
  <mergeCells count="65">
    <mergeCell ref="A1:C1"/>
    <mergeCell ref="A2:C2"/>
    <mergeCell ref="A3:C3"/>
    <mergeCell ref="A11:C11"/>
    <mergeCell ref="A12:C12"/>
    <mergeCell ref="A20:C20"/>
    <mergeCell ref="A21:C21"/>
    <mergeCell ref="A29:C29"/>
    <mergeCell ref="A30:C30"/>
    <mergeCell ref="A38:C38"/>
    <mergeCell ref="A39:C39"/>
    <mergeCell ref="A49:C49"/>
    <mergeCell ref="A50:C50"/>
    <mergeCell ref="A58:C58"/>
    <mergeCell ref="A59:C59"/>
    <mergeCell ref="A67:C67"/>
    <mergeCell ref="A68:C68"/>
    <mergeCell ref="A76:C76"/>
    <mergeCell ref="A77:C77"/>
    <mergeCell ref="A85:C85"/>
    <mergeCell ref="A86:C86"/>
    <mergeCell ref="A97:C97"/>
    <mergeCell ref="A4:A5"/>
    <mergeCell ref="A13:A14"/>
    <mergeCell ref="A22:A23"/>
    <mergeCell ref="A31:A32"/>
    <mergeCell ref="A40:A41"/>
    <mergeCell ref="A51:A52"/>
    <mergeCell ref="A60:A61"/>
    <mergeCell ref="A69:A70"/>
    <mergeCell ref="A78:A79"/>
    <mergeCell ref="A87:A88"/>
    <mergeCell ref="B4:B5"/>
    <mergeCell ref="B13:B14"/>
    <mergeCell ref="B22:B23"/>
    <mergeCell ref="B31:B32"/>
    <mergeCell ref="B40:B41"/>
    <mergeCell ref="B51:B52"/>
    <mergeCell ref="B60:B61"/>
    <mergeCell ref="B69:B70"/>
    <mergeCell ref="B78:B79"/>
    <mergeCell ref="B87:B88"/>
    <mergeCell ref="B98:B99"/>
    <mergeCell ref="C4:C5"/>
    <mergeCell ref="C13:C14"/>
    <mergeCell ref="C22:C23"/>
    <mergeCell ref="C31:C32"/>
    <mergeCell ref="C40:C41"/>
    <mergeCell ref="C51:C52"/>
    <mergeCell ref="C60:C61"/>
    <mergeCell ref="C69:C70"/>
    <mergeCell ref="C78:C79"/>
    <mergeCell ref="C87:C88"/>
    <mergeCell ref="C98:C99"/>
    <mergeCell ref="D4:D5"/>
    <mergeCell ref="D13:D14"/>
    <mergeCell ref="D22:D23"/>
    <mergeCell ref="D31:D32"/>
    <mergeCell ref="D40:D41"/>
    <mergeCell ref="D51:D52"/>
    <mergeCell ref="D60:D61"/>
    <mergeCell ref="D69:D70"/>
    <mergeCell ref="D78:D79"/>
    <mergeCell ref="D87:D88"/>
    <mergeCell ref="D98:D99"/>
  </mergeCells>
  <pageMargins left="0.75" right="0.75" top="1" bottom="1" header="0.5" footer="0.5"/>
  <pageSetup paperSize="9" scale="47" orientation="portrait"/>
  <headerFooter/>
  <colBreaks count="1" manualBreakCount="1">
    <brk id="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0"/>
  <sheetViews>
    <sheetView view="pageBreakPreview" zoomScale="60" zoomScaleNormal="100" workbookViewId="0">
      <selection activeCell="A1" sqref="A1:E131"/>
    </sheetView>
  </sheetViews>
  <sheetFormatPr defaultColWidth="8.88888888888889" defaultRowHeight="14.4" outlineLevelCol="4"/>
  <cols>
    <col min="1" max="1" width="15.5555555555556" customWidth="1"/>
    <col min="2" max="2" width="87.3333333333333" customWidth="1"/>
    <col min="3" max="25" width="18.2222222222222" customWidth="1"/>
  </cols>
  <sheetData>
    <row r="1" ht="17.4" spans="1:2">
      <c r="A1" s="1"/>
      <c r="B1" s="47"/>
    </row>
    <row r="2" ht="17.4" spans="1:2">
      <c r="A2" s="3"/>
      <c r="B2" s="50"/>
    </row>
    <row r="3" ht="17.4" spans="1:4">
      <c r="A3" s="3"/>
      <c r="B3" s="3"/>
      <c r="C3" s="70"/>
      <c r="D3" s="5"/>
    </row>
    <row r="4" ht="17.4" spans="1:4">
      <c r="A4" s="83"/>
      <c r="B4" s="83"/>
      <c r="C4" s="70"/>
      <c r="D4" s="6"/>
    </row>
    <row r="5" spans="1:4">
      <c r="A5" s="7"/>
      <c r="B5" s="7"/>
      <c r="C5" s="7"/>
      <c r="D5" s="8"/>
    </row>
    <row r="6" spans="1:4">
      <c r="A6" s="9"/>
      <c r="B6" s="9"/>
      <c r="C6" s="9"/>
      <c r="D6" s="8"/>
    </row>
    <row r="7" ht="18" spans="1:4">
      <c r="A7" s="9"/>
      <c r="B7" s="10"/>
      <c r="C7" s="9"/>
      <c r="D7" s="8"/>
    </row>
    <row r="8" ht="18" spans="1:4">
      <c r="A8" s="27"/>
      <c r="B8" s="76"/>
      <c r="C8" s="21"/>
      <c r="D8" s="84"/>
    </row>
    <row r="9" ht="18" spans="1:4">
      <c r="A9" s="13"/>
      <c r="B9" s="14"/>
      <c r="C9" s="13"/>
      <c r="D9" s="15"/>
    </row>
    <row r="10" ht="18" spans="1:4">
      <c r="A10" s="13"/>
      <c r="B10" s="14"/>
      <c r="C10" s="13"/>
      <c r="D10" s="13"/>
    </row>
    <row r="11" ht="17.4" spans="1:4">
      <c r="A11" s="16"/>
      <c r="B11" s="34"/>
      <c r="C11" s="17"/>
      <c r="D11" s="17"/>
    </row>
    <row r="12" ht="17.4" spans="1:4">
      <c r="A12" s="18"/>
      <c r="B12" s="3"/>
      <c r="C12" s="18"/>
      <c r="D12" s="18"/>
    </row>
    <row r="13" ht="17.4" spans="1:2">
      <c r="A13" s="18"/>
      <c r="B13" s="3"/>
    </row>
    <row r="14" ht="17.4" spans="1:2">
      <c r="A14" s="3"/>
      <c r="B14" s="50"/>
    </row>
    <row r="15" ht="17.4" spans="1:2">
      <c r="A15" s="83"/>
      <c r="B15" s="83"/>
    </row>
    <row r="16" spans="1:4">
      <c r="A16" s="7"/>
      <c r="B16" s="7"/>
      <c r="C16" s="7"/>
      <c r="D16" s="8"/>
    </row>
    <row r="17" spans="1:4">
      <c r="A17" s="9"/>
      <c r="B17" s="9"/>
      <c r="C17" s="9"/>
      <c r="D17" s="8"/>
    </row>
    <row r="18" ht="18" spans="1:4">
      <c r="A18" s="9"/>
      <c r="B18" s="10"/>
      <c r="C18" s="9"/>
      <c r="D18" s="8"/>
    </row>
    <row r="19" ht="18" spans="1:4">
      <c r="A19" s="13"/>
      <c r="B19" s="14"/>
      <c r="C19" s="13"/>
      <c r="D19" s="85"/>
    </row>
    <row r="20" ht="18" spans="1:4">
      <c r="A20" s="13"/>
      <c r="B20" s="14"/>
      <c r="C20" s="13"/>
      <c r="D20" s="15"/>
    </row>
    <row r="21" ht="18" spans="1:4">
      <c r="A21" s="13"/>
      <c r="B21" s="14"/>
      <c r="C21" s="13"/>
      <c r="D21" s="13"/>
    </row>
    <row r="22" ht="17.4" spans="1:4">
      <c r="A22" s="16"/>
      <c r="B22" s="34"/>
      <c r="C22" s="17"/>
      <c r="D22" s="17"/>
    </row>
    <row r="23" ht="17.4" spans="1:4">
      <c r="A23" s="18"/>
      <c r="B23" s="3"/>
      <c r="C23" s="18"/>
      <c r="D23" s="18"/>
    </row>
    <row r="24" ht="17.4" spans="1:2">
      <c r="A24" s="3"/>
      <c r="B24" s="3"/>
    </row>
    <row r="25" ht="17.4" spans="1:2">
      <c r="A25" s="3"/>
      <c r="B25" s="50"/>
    </row>
    <row r="26" ht="17.4" spans="1:2">
      <c r="A26" s="83"/>
      <c r="B26" s="83"/>
    </row>
    <row r="27" spans="1:4">
      <c r="A27" s="7"/>
      <c r="B27" s="7"/>
      <c r="C27" s="7"/>
      <c r="D27" s="8"/>
    </row>
    <row r="28" spans="1:4">
      <c r="A28" s="9"/>
      <c r="B28" s="9"/>
      <c r="C28" s="9"/>
      <c r="D28" s="8"/>
    </row>
    <row r="29" ht="18" spans="1:4">
      <c r="A29" s="9"/>
      <c r="B29" s="10"/>
      <c r="C29" s="9"/>
      <c r="D29" s="8"/>
    </row>
    <row r="30" ht="18" spans="1:4">
      <c r="A30" s="13"/>
      <c r="B30" s="14"/>
      <c r="C30" s="13"/>
      <c r="D30" s="84"/>
    </row>
    <row r="31" ht="18" spans="1:4">
      <c r="A31" s="13"/>
      <c r="B31" s="14"/>
      <c r="C31" s="13"/>
      <c r="D31" s="15"/>
    </row>
    <row r="32" ht="18" spans="1:4">
      <c r="A32" s="13"/>
      <c r="B32" s="14"/>
      <c r="C32" s="13"/>
      <c r="D32" s="13"/>
    </row>
    <row r="33" ht="17.4" spans="1:4">
      <c r="A33" s="16"/>
      <c r="B33" s="34"/>
      <c r="C33" s="17"/>
      <c r="D33" s="17"/>
    </row>
    <row r="34" ht="17.4" spans="1:4">
      <c r="A34" s="18"/>
      <c r="B34" s="3"/>
      <c r="C34" s="18"/>
      <c r="D34" s="18"/>
    </row>
    <row r="35" ht="17.4" spans="1:2">
      <c r="A35" s="3"/>
      <c r="B35" s="3"/>
    </row>
    <row r="36" ht="17.4" spans="1:2">
      <c r="A36" s="3"/>
      <c r="B36" s="50"/>
    </row>
    <row r="37" ht="17.4" spans="1:2">
      <c r="A37" s="83"/>
      <c r="B37" s="83"/>
    </row>
    <row r="38" spans="1:4">
      <c r="A38" s="7"/>
      <c r="B38" s="7"/>
      <c r="C38" s="7"/>
      <c r="D38" s="8"/>
    </row>
    <row r="39" spans="1:4">
      <c r="A39" s="9"/>
      <c r="B39" s="9"/>
      <c r="C39" s="9"/>
      <c r="D39" s="8"/>
    </row>
    <row r="40" ht="18" spans="1:4">
      <c r="A40" s="9"/>
      <c r="B40" s="10"/>
      <c r="C40" s="9"/>
      <c r="D40" s="8"/>
    </row>
    <row r="41" ht="18" spans="1:4">
      <c r="A41" s="13"/>
      <c r="B41" s="14"/>
      <c r="C41" s="21"/>
      <c r="D41" s="85"/>
    </row>
    <row r="42" ht="18" spans="1:4">
      <c r="A42" s="13"/>
      <c r="B42" s="14"/>
      <c r="C42" s="13"/>
      <c r="D42" s="15"/>
    </row>
    <row r="43" ht="18" spans="1:4">
      <c r="A43" s="13"/>
      <c r="B43" s="14"/>
      <c r="C43" s="13"/>
      <c r="D43" s="13"/>
    </row>
    <row r="44" ht="17.4" spans="1:4">
      <c r="A44" s="16"/>
      <c r="B44" s="34"/>
      <c r="C44" s="17"/>
      <c r="D44" s="17"/>
    </row>
    <row r="45" ht="17.4" spans="1:2">
      <c r="A45" s="18"/>
      <c r="B45" s="3"/>
    </row>
    <row r="46" ht="17.4" spans="1:2">
      <c r="A46" s="3"/>
      <c r="B46" s="3"/>
    </row>
    <row r="47" ht="17.4" spans="1:2">
      <c r="A47" s="3"/>
      <c r="B47" s="50"/>
    </row>
    <row r="48" ht="17.4" spans="1:2">
      <c r="A48" s="83"/>
      <c r="B48" s="83"/>
    </row>
    <row r="49" spans="1:4">
      <c r="A49" s="7"/>
      <c r="B49" s="7"/>
      <c r="C49" s="7"/>
      <c r="D49" s="52"/>
    </row>
    <row r="50" spans="1:4">
      <c r="A50" s="9"/>
      <c r="B50" s="9"/>
      <c r="C50" s="9"/>
      <c r="D50" s="52"/>
    </row>
    <row r="51" ht="18" spans="1:4">
      <c r="A51" s="11"/>
      <c r="B51" s="53"/>
      <c r="C51" s="30"/>
      <c r="D51" s="15"/>
    </row>
    <row r="52" ht="18" spans="1:4">
      <c r="A52" s="11"/>
      <c r="B52" s="14"/>
      <c r="C52" s="13"/>
      <c r="D52" s="13"/>
    </row>
    <row r="53" ht="18" spans="1:4">
      <c r="A53" s="13"/>
      <c r="B53" s="14"/>
      <c r="C53" s="13"/>
      <c r="D53" s="15"/>
    </row>
    <row r="54" ht="18" spans="1:4">
      <c r="A54" s="13"/>
      <c r="B54" s="14"/>
      <c r="C54" s="13"/>
      <c r="D54" s="13"/>
    </row>
    <row r="55" ht="17.4" spans="1:4">
      <c r="A55" s="16"/>
      <c r="B55" s="34"/>
      <c r="C55" s="17"/>
      <c r="D55" s="17"/>
    </row>
    <row r="56" ht="17.4" spans="1:4">
      <c r="A56" s="18"/>
      <c r="B56" s="3"/>
      <c r="C56" s="18"/>
      <c r="D56" s="18"/>
    </row>
    <row r="57" ht="17.4" spans="1:5">
      <c r="A57" s="3"/>
      <c r="B57" s="34"/>
      <c r="C57" s="35"/>
      <c r="D57" s="35"/>
      <c r="E57" s="36"/>
    </row>
    <row r="58" ht="18" spans="1:2">
      <c r="A58" s="44"/>
      <c r="B58" s="50"/>
    </row>
    <row r="59" ht="17.4" spans="1:2">
      <c r="A59" s="3"/>
      <c r="B59" s="54"/>
    </row>
    <row r="60" ht="17.4" spans="1:2">
      <c r="A60" s="3"/>
      <c r="B60" s="50"/>
    </row>
    <row r="61" ht="17.4" spans="1:2">
      <c r="A61" s="3"/>
      <c r="B61" s="50"/>
    </row>
    <row r="62" spans="1:4">
      <c r="A62" s="21"/>
      <c r="B62" s="21"/>
      <c r="C62" s="21"/>
      <c r="D62" s="8"/>
    </row>
    <row r="63" spans="1:4">
      <c r="A63" s="21"/>
      <c r="B63" s="21"/>
      <c r="C63" s="21"/>
      <c r="D63" s="8"/>
    </row>
    <row r="64" ht="18" spans="1:4">
      <c r="A64" s="21"/>
      <c r="B64" s="28"/>
      <c r="C64" s="21"/>
      <c r="D64" s="8"/>
    </row>
    <row r="65" ht="18" spans="1:4">
      <c r="A65" s="13"/>
      <c r="B65" s="14"/>
      <c r="C65" s="13"/>
      <c r="D65" s="13"/>
    </row>
    <row r="66" ht="18" spans="1:4">
      <c r="A66" s="13"/>
      <c r="B66" s="14"/>
      <c r="C66" s="13"/>
      <c r="D66" s="15"/>
    </row>
    <row r="67" ht="18" spans="1:4">
      <c r="A67" s="13"/>
      <c r="B67" s="14"/>
      <c r="C67" s="13"/>
      <c r="D67" s="13"/>
    </row>
    <row r="68" ht="17.4" spans="1:4">
      <c r="A68" s="16"/>
      <c r="B68" s="34"/>
      <c r="C68" s="17"/>
      <c r="D68" s="17"/>
    </row>
    <row r="69" ht="17.4" spans="1:4">
      <c r="A69" s="18"/>
      <c r="B69" s="3"/>
      <c r="C69" s="18"/>
      <c r="D69" s="18"/>
    </row>
    <row r="70" ht="17.4" spans="1:2">
      <c r="A70" s="3"/>
      <c r="B70" s="54"/>
    </row>
    <row r="71" ht="17.4" spans="1:2">
      <c r="A71" s="3"/>
      <c r="B71" s="50"/>
    </row>
    <row r="72" ht="17.4" spans="1:2">
      <c r="A72" s="3"/>
      <c r="B72" s="50"/>
    </row>
    <row r="73" spans="1:4">
      <c r="A73" s="21"/>
      <c r="B73" s="21"/>
      <c r="C73" s="21"/>
      <c r="D73" s="8"/>
    </row>
    <row r="74" spans="1:4">
      <c r="A74" s="21"/>
      <c r="B74" s="21"/>
      <c r="C74" s="21"/>
      <c r="D74" s="8"/>
    </row>
    <row r="75" ht="18" spans="1:4">
      <c r="A75" s="9"/>
      <c r="B75" s="10"/>
      <c r="C75" s="9"/>
      <c r="D75" s="8"/>
    </row>
    <row r="76" ht="18" spans="1:4">
      <c r="A76" s="13"/>
      <c r="B76" s="14"/>
      <c r="C76" s="21"/>
      <c r="D76" s="85"/>
    </row>
    <row r="77" ht="18" spans="1:4">
      <c r="A77" s="13"/>
      <c r="B77" s="14"/>
      <c r="C77" s="13"/>
      <c r="D77" s="15"/>
    </row>
    <row r="78" ht="18" spans="1:4">
      <c r="A78" s="13"/>
      <c r="B78" s="14"/>
      <c r="C78" s="13"/>
      <c r="D78" s="13"/>
    </row>
    <row r="79" ht="17.4" spans="1:4">
      <c r="A79" s="16"/>
      <c r="B79" s="34"/>
      <c r="C79" s="17"/>
      <c r="D79" s="17"/>
    </row>
    <row r="80" ht="17.4" spans="1:4">
      <c r="A80" s="18"/>
      <c r="B80" s="3"/>
      <c r="C80" s="18"/>
      <c r="D80" s="18"/>
    </row>
    <row r="81" ht="17.4" spans="1:2">
      <c r="A81" s="3"/>
      <c r="B81" s="54"/>
    </row>
    <row r="82" ht="17.4" spans="1:2">
      <c r="A82" s="3"/>
      <c r="B82" s="50"/>
    </row>
    <row r="83" ht="17.4" spans="1:2">
      <c r="A83" s="3"/>
      <c r="B83" s="50"/>
    </row>
    <row r="84" spans="1:4">
      <c r="A84" s="21"/>
      <c r="B84" s="21"/>
      <c r="C84" s="21"/>
      <c r="D84" s="8"/>
    </row>
    <row r="85" spans="1:4">
      <c r="A85" s="21"/>
      <c r="B85" s="21"/>
      <c r="C85" s="21"/>
      <c r="D85" s="8"/>
    </row>
    <row r="86" ht="18" spans="1:4">
      <c r="A86" s="13"/>
      <c r="B86" s="14"/>
      <c r="C86" s="13"/>
      <c r="D86" s="13"/>
    </row>
    <row r="87" ht="18" spans="1:4">
      <c r="A87" s="13"/>
      <c r="B87" s="14"/>
      <c r="C87" s="13"/>
      <c r="D87" s="85"/>
    </row>
    <row r="88" ht="18" spans="1:4">
      <c r="A88" s="13"/>
      <c r="B88" s="14"/>
      <c r="C88" s="13"/>
      <c r="D88" s="15"/>
    </row>
    <row r="89" ht="18" spans="1:4">
      <c r="A89" s="13"/>
      <c r="B89" s="14"/>
      <c r="C89" s="13"/>
      <c r="D89" s="13"/>
    </row>
    <row r="90" ht="17.4" spans="1:4">
      <c r="A90" s="16"/>
      <c r="B90" s="34"/>
      <c r="C90" s="17"/>
      <c r="D90" s="17"/>
    </row>
    <row r="91" ht="17.4" spans="1:2">
      <c r="A91" s="18"/>
      <c r="B91" s="3"/>
    </row>
    <row r="92" ht="17.4" spans="1:2">
      <c r="A92" s="3"/>
      <c r="B92" s="54"/>
    </row>
    <row r="93" ht="17.4" spans="1:2">
      <c r="A93" s="3"/>
      <c r="B93" s="50"/>
    </row>
    <row r="94" ht="17.4" spans="1:2">
      <c r="A94" s="3"/>
      <c r="B94" s="50"/>
    </row>
    <row r="95" spans="1:4">
      <c r="A95" s="21"/>
      <c r="B95" s="21"/>
      <c r="C95" s="21"/>
      <c r="D95" s="8"/>
    </row>
    <row r="96" spans="1:4">
      <c r="A96" s="21"/>
      <c r="B96" s="21"/>
      <c r="C96" s="21"/>
      <c r="D96" s="8"/>
    </row>
    <row r="97" ht="18" spans="1:4">
      <c r="A97" s="9"/>
      <c r="B97" s="10"/>
      <c r="C97" s="9"/>
      <c r="D97" s="8"/>
    </row>
    <row r="98" ht="18" spans="1:4">
      <c r="A98" s="27"/>
      <c r="B98" s="76"/>
      <c r="C98" s="21"/>
      <c r="D98" s="85"/>
    </row>
    <row r="99" ht="18" spans="1:4">
      <c r="A99" s="13"/>
      <c r="B99" s="14"/>
      <c r="C99" s="13"/>
      <c r="D99" s="15"/>
    </row>
    <row r="100" ht="18" spans="1:4">
      <c r="A100" s="13"/>
      <c r="B100" s="14"/>
      <c r="C100" s="13"/>
      <c r="D100" s="13"/>
    </row>
    <row r="101" ht="17.4" spans="1:4">
      <c r="A101" s="16"/>
      <c r="B101" s="34"/>
      <c r="C101" s="17"/>
      <c r="D101" s="17"/>
    </row>
    <row r="102" ht="18" spans="1:2">
      <c r="A102" s="44"/>
      <c r="B102" s="44"/>
    </row>
    <row r="103" ht="17.4" spans="1:2">
      <c r="A103" s="3"/>
      <c r="B103" s="54"/>
    </row>
    <row r="104" ht="17.4" spans="1:2">
      <c r="A104" s="3"/>
      <c r="B104" s="50"/>
    </row>
    <row r="105" ht="17.4" spans="1:2">
      <c r="A105" s="86"/>
      <c r="B105" s="87"/>
    </row>
    <row r="106" spans="1:4">
      <c r="A106" s="21"/>
      <c r="B106" s="21"/>
      <c r="C106" s="21"/>
      <c r="D106" s="8"/>
    </row>
    <row r="107" spans="1:4">
      <c r="A107" s="21"/>
      <c r="B107" s="21"/>
      <c r="C107" s="21"/>
      <c r="D107" s="8"/>
    </row>
    <row r="108" ht="18" spans="1:4">
      <c r="A108" s="11"/>
      <c r="B108" s="53"/>
      <c r="C108" s="30"/>
      <c r="D108" s="15"/>
    </row>
    <row r="109" ht="18" spans="1:5">
      <c r="A109" s="13"/>
      <c r="B109" s="14"/>
      <c r="C109" s="13"/>
      <c r="D109" s="84"/>
      <c r="E109" s="88"/>
    </row>
    <row r="110" ht="18" spans="1:4">
      <c r="A110" s="13"/>
      <c r="B110" s="14"/>
      <c r="C110" s="13"/>
      <c r="D110" s="15"/>
    </row>
    <row r="111" ht="18" spans="1:4">
      <c r="A111" s="19"/>
      <c r="B111" s="14"/>
      <c r="C111" s="13"/>
      <c r="D111" s="13"/>
    </row>
    <row r="112" ht="17.4" spans="1:4">
      <c r="A112" s="55"/>
      <c r="B112" s="56"/>
      <c r="C112" s="57"/>
      <c r="D112" s="57"/>
    </row>
    <row r="113" ht="17.4" spans="1:4">
      <c r="A113" s="42"/>
      <c r="B113" s="3"/>
      <c r="C113" s="18"/>
      <c r="D113" s="18"/>
    </row>
    <row r="114" ht="18" spans="1:5">
      <c r="A114" s="44"/>
      <c r="B114" s="45"/>
      <c r="C114" s="35"/>
      <c r="D114" s="35"/>
      <c r="E114" s="36"/>
    </row>
    <row r="115" ht="17.4" spans="1:2">
      <c r="A115" s="58"/>
      <c r="B115" s="59"/>
    </row>
    <row r="116" ht="17.4" spans="2:2">
      <c r="B116" s="60"/>
    </row>
    <row r="117" ht="17.4" spans="1:2">
      <c r="A117" s="61"/>
      <c r="B117" s="62"/>
    </row>
    <row r="118" spans="2:4">
      <c r="B118" s="27"/>
      <c r="C118" s="21"/>
      <c r="D118" s="8"/>
    </row>
    <row r="119" spans="2:4">
      <c r="B119" s="27"/>
      <c r="C119" s="21"/>
      <c r="D119" s="8"/>
    </row>
    <row r="120" ht="18" spans="2:4">
      <c r="B120" s="63"/>
      <c r="C120" s="64"/>
      <c r="D120" s="64"/>
    </row>
    <row r="121" ht="18" spans="2:4">
      <c r="B121" s="63"/>
      <c r="C121" s="64"/>
      <c r="D121" s="64"/>
    </row>
    <row r="122" ht="18" spans="2:4">
      <c r="B122" s="63"/>
      <c r="C122" s="64"/>
      <c r="D122" s="64"/>
    </row>
    <row r="123" ht="18" spans="2:4">
      <c r="B123" s="63"/>
      <c r="C123" s="64"/>
      <c r="D123" s="64"/>
    </row>
    <row r="124" ht="18" spans="2:4">
      <c r="B124" s="63"/>
      <c r="C124" s="64"/>
      <c r="D124" s="64"/>
    </row>
    <row r="125" ht="18" spans="2:4">
      <c r="B125" s="63"/>
      <c r="C125" s="64"/>
      <c r="D125" s="64"/>
    </row>
    <row r="126" ht="18" spans="2:4">
      <c r="B126" s="63"/>
      <c r="C126" s="64"/>
      <c r="D126" s="64"/>
    </row>
    <row r="127" ht="18" spans="2:4">
      <c r="B127" s="63"/>
      <c r="C127" s="64"/>
      <c r="D127" s="64"/>
    </row>
    <row r="128" ht="18" spans="2:4">
      <c r="B128" s="63"/>
      <c r="C128" s="64"/>
      <c r="D128" s="64"/>
    </row>
    <row r="129" ht="18" spans="2:4">
      <c r="B129" s="63"/>
      <c r="C129" s="64"/>
      <c r="D129" s="64"/>
    </row>
    <row r="130" ht="17.4" spans="2:4">
      <c r="B130" s="65"/>
      <c r="C130" s="66"/>
      <c r="D130" s="66"/>
    </row>
  </sheetData>
  <mergeCells count="75">
    <mergeCell ref="A1:B1"/>
    <mergeCell ref="A2:B2"/>
    <mergeCell ref="A3:B3"/>
    <mergeCell ref="A4:B4"/>
    <mergeCell ref="A13:B13"/>
    <mergeCell ref="A14:B14"/>
    <mergeCell ref="A15:B15"/>
    <mergeCell ref="A24:B24"/>
    <mergeCell ref="A25:B25"/>
    <mergeCell ref="A26:B26"/>
    <mergeCell ref="A35:B35"/>
    <mergeCell ref="A36:B36"/>
    <mergeCell ref="A37:B37"/>
    <mergeCell ref="A46:B46"/>
    <mergeCell ref="A47:B47"/>
    <mergeCell ref="A48:B48"/>
    <mergeCell ref="A59:B59"/>
    <mergeCell ref="A60:B60"/>
    <mergeCell ref="A61:B61"/>
    <mergeCell ref="A70:B70"/>
    <mergeCell ref="A71:B71"/>
    <mergeCell ref="A72:B72"/>
    <mergeCell ref="A81:B81"/>
    <mergeCell ref="A82:B82"/>
    <mergeCell ref="A83:B83"/>
    <mergeCell ref="A92:B92"/>
    <mergeCell ref="A93:B93"/>
    <mergeCell ref="A94:B94"/>
    <mergeCell ref="A103:B103"/>
    <mergeCell ref="A104:B104"/>
    <mergeCell ref="A105:B105"/>
    <mergeCell ref="A117:B117"/>
    <mergeCell ref="A5:A6"/>
    <mergeCell ref="A16:A17"/>
    <mergeCell ref="A27:A28"/>
    <mergeCell ref="A38:A39"/>
    <mergeCell ref="A49:A50"/>
    <mergeCell ref="A62:A63"/>
    <mergeCell ref="A73:A74"/>
    <mergeCell ref="A84:A85"/>
    <mergeCell ref="A95:A96"/>
    <mergeCell ref="A106:A107"/>
    <mergeCell ref="B5:B6"/>
    <mergeCell ref="B16:B17"/>
    <mergeCell ref="B27:B28"/>
    <mergeCell ref="B38:B39"/>
    <mergeCell ref="B49:B50"/>
    <mergeCell ref="B62:B63"/>
    <mergeCell ref="B73:B74"/>
    <mergeCell ref="B84:B85"/>
    <mergeCell ref="B95:B96"/>
    <mergeCell ref="B106:B107"/>
    <mergeCell ref="B118:B119"/>
    <mergeCell ref="C5:C6"/>
    <mergeCell ref="C16:C17"/>
    <mergeCell ref="C27:C28"/>
    <mergeCell ref="C38:C39"/>
    <mergeCell ref="C49:C50"/>
    <mergeCell ref="C62:C63"/>
    <mergeCell ref="C73:C74"/>
    <mergeCell ref="C84:C85"/>
    <mergeCell ref="C95:C96"/>
    <mergeCell ref="C106:C107"/>
    <mergeCell ref="C118:C119"/>
    <mergeCell ref="D5:D6"/>
    <mergeCell ref="D16:D17"/>
    <mergeCell ref="D27:D28"/>
    <mergeCell ref="D38:D39"/>
    <mergeCell ref="D49:D50"/>
    <mergeCell ref="D62:D63"/>
    <mergeCell ref="D73:D74"/>
    <mergeCell ref="D84:D85"/>
    <mergeCell ref="D95:D96"/>
    <mergeCell ref="D106:D107"/>
    <mergeCell ref="D118:D119"/>
  </mergeCells>
  <pageMargins left="0.75" right="0.75" top="1" bottom="1" header="0.5" footer="0.5"/>
  <pageSetup paperSize="9" scale="54" orientation="portrait"/>
  <headerFooter/>
  <rowBreaks count="2" manualBreakCount="2">
    <brk id="58" max="16383" man="1"/>
    <brk id="114" max="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view="pageBreakPreview" zoomScale="60" zoomScaleNormal="70" topLeftCell="A9" workbookViewId="0">
      <selection activeCell="A27" sqref="A$1:G$1048576"/>
    </sheetView>
  </sheetViews>
  <sheetFormatPr defaultColWidth="8.88888888888889" defaultRowHeight="14.4" outlineLevelCol="5"/>
  <cols>
    <col min="1" max="1" width="20.1851851851852" customWidth="1"/>
    <col min="2" max="2" width="81.2962962962963" customWidth="1"/>
    <col min="3" max="3" width="17.962962962963" hidden="1" customWidth="1"/>
    <col min="4" max="4" width="17.2222222222222" customWidth="1"/>
    <col min="5" max="5" width="16.8518518518519" customWidth="1"/>
    <col min="6" max="6" width="24.8148148148148" customWidth="1"/>
  </cols>
  <sheetData>
    <row r="1" ht="19" customHeight="1" spans="1:3">
      <c r="A1" s="3"/>
      <c r="B1" s="68"/>
      <c r="C1" s="68"/>
    </row>
    <row r="2" ht="19" customHeight="1" spans="1:5">
      <c r="A2" s="3"/>
      <c r="B2" s="69"/>
      <c r="C2" s="69"/>
      <c r="E2" s="12"/>
    </row>
    <row r="3" ht="19" customHeight="1" spans="1:5">
      <c r="A3" s="3"/>
      <c r="B3" s="69"/>
      <c r="C3" s="69"/>
      <c r="D3" s="70"/>
      <c r="E3" s="71"/>
    </row>
    <row r="4" ht="19" customHeight="1" spans="1:5">
      <c r="A4" s="3"/>
      <c r="B4" s="69"/>
      <c r="C4" s="69"/>
      <c r="D4" s="70"/>
      <c r="E4" s="72"/>
    </row>
    <row r="5" ht="19" customHeight="1" spans="1:5">
      <c r="A5" s="7"/>
      <c r="B5" s="7"/>
      <c r="C5" s="7"/>
      <c r="D5" s="7"/>
      <c r="E5" s="8"/>
    </row>
    <row r="6" ht="19" customHeight="1" spans="1:5">
      <c r="A6" s="9"/>
      <c r="B6" s="9"/>
      <c r="C6" s="9"/>
      <c r="D6" s="9"/>
      <c r="E6" s="8"/>
    </row>
    <row r="7" ht="19" customHeight="1" spans="1:5">
      <c r="A7" s="21"/>
      <c r="B7" s="28"/>
      <c r="C7" s="21"/>
      <c r="D7" s="21"/>
      <c r="E7" s="8"/>
    </row>
    <row r="8" ht="19" customHeight="1" spans="1:5">
      <c r="A8" s="13"/>
      <c r="B8" s="14"/>
      <c r="C8" s="13"/>
      <c r="D8" s="13"/>
      <c r="E8" s="73"/>
    </row>
    <row r="9" ht="19" customHeight="1" spans="1:6">
      <c r="A9" s="13"/>
      <c r="B9" s="14"/>
      <c r="C9" s="13"/>
      <c r="D9" s="13"/>
      <c r="E9" s="73"/>
      <c r="F9" s="12"/>
    </row>
    <row r="10" ht="19" customHeight="1" spans="1:5">
      <c r="A10" s="13"/>
      <c r="B10" s="14"/>
      <c r="C10" s="13"/>
      <c r="D10" s="13"/>
      <c r="E10" s="13"/>
    </row>
    <row r="11" ht="19" customHeight="1" spans="1:5">
      <c r="A11" s="13"/>
      <c r="B11" s="14"/>
      <c r="C11" s="13"/>
      <c r="D11" s="13"/>
      <c r="E11" s="13"/>
    </row>
    <row r="12" ht="19" customHeight="1" spans="1:5">
      <c r="A12" s="16"/>
      <c r="B12" s="16"/>
      <c r="C12" s="17"/>
      <c r="D12" s="17"/>
      <c r="E12" s="17"/>
    </row>
    <row r="13" ht="19" customHeight="1" spans="1:5">
      <c r="A13" s="18"/>
      <c r="B13" s="18"/>
      <c r="C13" s="18"/>
      <c r="D13" s="18"/>
      <c r="E13" s="18"/>
    </row>
    <row r="14" ht="19" customHeight="1" spans="1:5">
      <c r="A14" s="18"/>
      <c r="B14" s="18"/>
      <c r="C14" s="18"/>
      <c r="D14" s="74"/>
      <c r="E14" s="43"/>
    </row>
    <row r="15" ht="19" customHeight="1" spans="1:5">
      <c r="A15" s="3"/>
      <c r="B15" s="69"/>
      <c r="C15" s="69"/>
      <c r="D15" s="75"/>
      <c r="E15" s="43"/>
    </row>
    <row r="16" ht="19" customHeight="1" spans="1:5">
      <c r="A16" s="7"/>
      <c r="B16" s="7"/>
      <c r="C16" s="7"/>
      <c r="D16" s="7"/>
      <c r="E16" s="8"/>
    </row>
    <row r="17" ht="19" customHeight="1" spans="1:5">
      <c r="A17" s="9"/>
      <c r="B17" s="9"/>
      <c r="C17" s="9"/>
      <c r="D17" s="9"/>
      <c r="E17" s="8"/>
    </row>
    <row r="18" ht="19" customHeight="1" spans="1:5">
      <c r="A18" s="27"/>
      <c r="B18" s="76"/>
      <c r="C18" s="22"/>
      <c r="D18" s="21"/>
      <c r="E18" s="73"/>
    </row>
    <row r="19" ht="19" customHeight="1" spans="1:5">
      <c r="A19" s="13"/>
      <c r="B19" s="14"/>
      <c r="C19" s="13"/>
      <c r="D19" s="13"/>
      <c r="E19" s="73"/>
    </row>
    <row r="20" ht="19" customHeight="1" spans="1:5">
      <c r="A20" s="13"/>
      <c r="B20" s="14"/>
      <c r="C20" s="13"/>
      <c r="D20" s="13"/>
      <c r="E20" s="73"/>
    </row>
    <row r="21" ht="19" customHeight="1" spans="1:5">
      <c r="A21" s="13"/>
      <c r="B21" s="14"/>
      <c r="C21" s="13"/>
      <c r="D21" s="13"/>
      <c r="E21" s="73"/>
    </row>
    <row r="22" ht="19" customHeight="1" spans="1:5">
      <c r="A22" s="13"/>
      <c r="B22" s="14"/>
      <c r="C22" s="13"/>
      <c r="D22" s="13"/>
      <c r="E22" s="13"/>
    </row>
    <row r="23" ht="19" customHeight="1" spans="1:5">
      <c r="A23" s="16"/>
      <c r="B23" s="16"/>
      <c r="C23" s="17"/>
      <c r="D23" s="17"/>
      <c r="E23" s="17"/>
    </row>
    <row r="24" ht="19" customHeight="1" spans="1:5">
      <c r="A24" s="18"/>
      <c r="B24" s="18"/>
      <c r="C24" s="18"/>
      <c r="D24" s="77"/>
      <c r="E24" s="43"/>
    </row>
    <row r="25" ht="19" customHeight="1" spans="1:5">
      <c r="A25" s="3"/>
      <c r="B25" s="3"/>
      <c r="C25" s="3"/>
      <c r="D25" s="78"/>
      <c r="E25" s="43"/>
    </row>
    <row r="26" ht="19" customHeight="1" spans="1:5">
      <c r="A26" s="3"/>
      <c r="B26" s="69"/>
      <c r="C26" s="69"/>
      <c r="D26" s="75"/>
      <c r="E26" s="43"/>
    </row>
    <row r="27" ht="19" customHeight="1" spans="1:5">
      <c r="A27" s="7"/>
      <c r="B27" s="7"/>
      <c r="C27" s="7"/>
      <c r="D27" s="7"/>
      <c r="E27" s="8"/>
    </row>
    <row r="28" ht="19" customHeight="1" spans="1:5">
      <c r="A28" s="9"/>
      <c r="B28" s="9"/>
      <c r="C28" s="9"/>
      <c r="D28" s="9"/>
      <c r="E28" s="8"/>
    </row>
    <row r="29" ht="19" customHeight="1" spans="1:5">
      <c r="A29" s="11"/>
      <c r="B29" s="53"/>
      <c r="C29" s="11"/>
      <c r="D29" s="9"/>
      <c r="E29" s="8"/>
    </row>
    <row r="30" ht="19" customHeight="1" spans="1:5">
      <c r="A30" s="13"/>
      <c r="B30" s="14"/>
      <c r="C30" s="13"/>
      <c r="D30" s="13"/>
      <c r="E30" s="73"/>
    </row>
    <row r="31" ht="19" customHeight="1" spans="1:6">
      <c r="A31" s="13"/>
      <c r="B31" s="14"/>
      <c r="C31" s="13"/>
      <c r="D31" s="13"/>
      <c r="E31" s="73"/>
      <c r="F31" s="12"/>
    </row>
    <row r="32" ht="19" customHeight="1" spans="1:5">
      <c r="A32" s="13"/>
      <c r="B32" s="14"/>
      <c r="C32" s="13"/>
      <c r="D32" s="13"/>
      <c r="E32" s="73"/>
    </row>
    <row r="33" ht="19" customHeight="1" spans="1:5">
      <c r="A33" s="13"/>
      <c r="B33" s="14"/>
      <c r="C33" s="11"/>
      <c r="D33" s="13"/>
      <c r="E33" s="73"/>
    </row>
    <row r="34" ht="19" customHeight="1" spans="1:5">
      <c r="A34" s="16"/>
      <c r="B34" s="16"/>
      <c r="C34" s="24"/>
      <c r="D34" s="24"/>
      <c r="E34" s="24"/>
    </row>
    <row r="35" ht="19" customHeight="1" spans="1:5">
      <c r="A35" s="44"/>
      <c r="B35" s="44"/>
      <c r="C35" s="44"/>
      <c r="D35" s="79"/>
      <c r="E35" s="43"/>
    </row>
    <row r="36" ht="18" spans="1:5">
      <c r="A36" s="3"/>
      <c r="B36" s="3"/>
      <c r="C36" s="3"/>
      <c r="D36" s="78"/>
      <c r="E36" s="43"/>
    </row>
    <row r="37" ht="18" spans="1:5">
      <c r="A37" s="3"/>
      <c r="B37" s="69"/>
      <c r="C37" s="69"/>
      <c r="D37" s="75"/>
      <c r="E37" s="43"/>
    </row>
    <row r="38" spans="1:5">
      <c r="A38" s="7"/>
      <c r="B38" s="7"/>
      <c r="C38" s="7"/>
      <c r="D38" s="7"/>
      <c r="E38" s="8"/>
    </row>
    <row r="39" spans="1:5">
      <c r="A39" s="9"/>
      <c r="B39" s="9"/>
      <c r="C39" s="9"/>
      <c r="D39" s="9"/>
      <c r="E39" s="8"/>
    </row>
    <row r="40" ht="18" spans="1:5">
      <c r="A40" s="13"/>
      <c r="B40" s="14"/>
      <c r="C40" s="13"/>
      <c r="D40" s="13"/>
      <c r="E40" s="73"/>
    </row>
    <row r="41" ht="18" spans="1:5">
      <c r="A41" s="13"/>
      <c r="B41" s="14"/>
      <c r="C41" s="11"/>
      <c r="D41" s="13"/>
      <c r="E41" s="73"/>
    </row>
    <row r="42" ht="18" spans="1:5">
      <c r="A42" s="13"/>
      <c r="B42" s="14"/>
      <c r="C42" s="11"/>
      <c r="D42" s="13"/>
      <c r="E42" s="73"/>
    </row>
    <row r="43" ht="18" spans="1:5">
      <c r="A43" s="13"/>
      <c r="B43" s="14"/>
      <c r="C43" s="13"/>
      <c r="D43" s="13"/>
      <c r="E43" s="73"/>
    </row>
    <row r="44" ht="18" spans="1:5">
      <c r="A44" s="13"/>
      <c r="B44" s="14"/>
      <c r="C44" s="13"/>
      <c r="D44" s="13"/>
      <c r="E44" s="73"/>
    </row>
    <row r="45" ht="17.4" spans="1:5">
      <c r="A45" s="16"/>
      <c r="B45" s="16"/>
      <c r="C45" s="24"/>
      <c r="D45" s="24"/>
      <c r="E45" s="24"/>
    </row>
    <row r="46" ht="18" spans="1:5">
      <c r="A46" s="18"/>
      <c r="B46" s="18"/>
      <c r="C46" s="18"/>
      <c r="D46" s="74"/>
      <c r="E46" s="43"/>
    </row>
    <row r="47" ht="18" spans="1:5">
      <c r="A47" s="3"/>
      <c r="B47" s="3"/>
      <c r="C47" s="3"/>
      <c r="D47" s="78"/>
      <c r="E47" s="43"/>
    </row>
    <row r="48" ht="18" spans="1:5">
      <c r="A48" s="3"/>
      <c r="B48" s="69"/>
      <c r="C48" s="69"/>
      <c r="D48" s="75"/>
      <c r="E48" s="43"/>
    </row>
    <row r="49" spans="1:5">
      <c r="A49" s="7"/>
      <c r="B49" s="7"/>
      <c r="C49" s="7"/>
      <c r="D49" s="7"/>
      <c r="E49" s="8"/>
    </row>
    <row r="50" spans="1:5">
      <c r="A50" s="9"/>
      <c r="B50" s="9"/>
      <c r="C50" s="9"/>
      <c r="D50" s="9"/>
      <c r="E50" s="8"/>
    </row>
    <row r="51" ht="18" spans="1:5">
      <c r="A51" s="11"/>
      <c r="B51" s="53"/>
      <c r="C51" s="30"/>
      <c r="D51" s="30"/>
      <c r="E51" s="8"/>
    </row>
    <row r="52" ht="18" spans="1:5">
      <c r="A52" s="80"/>
      <c r="B52" s="53"/>
      <c r="C52" s="30"/>
      <c r="D52" s="30"/>
      <c r="E52" s="8"/>
    </row>
    <row r="53" ht="18" spans="1:5">
      <c r="A53" s="11"/>
      <c r="B53" s="53"/>
      <c r="C53" s="11"/>
      <c r="D53" s="30"/>
      <c r="E53" s="8"/>
    </row>
    <row r="54" ht="18" spans="1:5">
      <c r="A54" s="13"/>
      <c r="B54" s="14"/>
      <c r="C54" s="13"/>
      <c r="D54" s="13"/>
      <c r="E54" s="73"/>
    </row>
    <row r="55" ht="18" spans="1:5">
      <c r="A55" s="13"/>
      <c r="B55" s="14"/>
      <c r="C55" s="13"/>
      <c r="D55" s="13"/>
      <c r="E55" s="73"/>
    </row>
    <row r="56" ht="17.4" spans="1:5">
      <c r="A56" s="16"/>
      <c r="B56" s="16"/>
      <c r="C56" s="17"/>
      <c r="D56" s="17"/>
      <c r="E56" s="17"/>
    </row>
    <row r="57" ht="18" spans="1:5">
      <c r="A57" s="18"/>
      <c r="B57" s="18"/>
      <c r="C57" s="33"/>
      <c r="D57" s="74"/>
      <c r="E57" s="43"/>
    </row>
    <row r="58" ht="18" spans="1:6">
      <c r="A58" s="44"/>
      <c r="B58" s="34"/>
      <c r="C58" s="35"/>
      <c r="D58" s="35"/>
      <c r="E58" s="35"/>
      <c r="F58" s="36"/>
    </row>
    <row r="59" ht="18" spans="1:5">
      <c r="A59" s="44"/>
      <c r="B59" s="3"/>
      <c r="C59" s="81"/>
      <c r="D59" s="82"/>
      <c r="E59" s="43"/>
    </row>
  </sheetData>
  <mergeCells count="36">
    <mergeCell ref="A1:C1"/>
    <mergeCell ref="A2:C2"/>
    <mergeCell ref="A3:C3"/>
    <mergeCell ref="A14:C14"/>
    <mergeCell ref="A15:C15"/>
    <mergeCell ref="A25:C25"/>
    <mergeCell ref="A26:C26"/>
    <mergeCell ref="A36:C36"/>
    <mergeCell ref="A37:C37"/>
    <mergeCell ref="A47:C47"/>
    <mergeCell ref="A48:C48"/>
    <mergeCell ref="A5:A6"/>
    <mergeCell ref="A16:A17"/>
    <mergeCell ref="A27:A28"/>
    <mergeCell ref="A38:A39"/>
    <mergeCell ref="A49:A50"/>
    <mergeCell ref="B5:B6"/>
    <mergeCell ref="B16:B17"/>
    <mergeCell ref="B27:B28"/>
    <mergeCell ref="B38:B39"/>
    <mergeCell ref="B49:B50"/>
    <mergeCell ref="C5:C6"/>
    <mergeCell ref="C16:C17"/>
    <mergeCell ref="C27:C28"/>
    <mergeCell ref="C38:C39"/>
    <mergeCell ref="C49:C50"/>
    <mergeCell ref="D5:D6"/>
    <mergeCell ref="D16:D17"/>
    <mergeCell ref="D27:D28"/>
    <mergeCell ref="D38:D39"/>
    <mergeCell ref="D49:D50"/>
    <mergeCell ref="E5:E6"/>
    <mergeCell ref="E16:E17"/>
    <mergeCell ref="E27:E28"/>
    <mergeCell ref="E38:E39"/>
    <mergeCell ref="E49:E50"/>
  </mergeCells>
  <pageMargins left="0.75" right="0.75" top="1" bottom="1" header="0.5" footer="0.5"/>
  <pageSetup paperSize="9" scale="5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"/>
  <sheetViews>
    <sheetView view="pageBreakPreview" zoomScale="60" zoomScaleNormal="100" workbookViewId="0">
      <selection activeCell="A3" sqref="A$1:D$1048576"/>
    </sheetView>
  </sheetViews>
  <sheetFormatPr defaultColWidth="8.88888888888889" defaultRowHeight="14.4" outlineLevelCol="4"/>
  <cols>
    <col min="1" max="1" width="21.2962962962963" customWidth="1"/>
    <col min="2" max="2" width="82.2222222222222" customWidth="1"/>
    <col min="3" max="3" width="13.7037037037037" customWidth="1"/>
    <col min="4" max="4" width="14.1111111111111"/>
  </cols>
  <sheetData>
    <row r="1" ht="18.4" customHeight="1" spans="1:4">
      <c r="A1" s="1"/>
      <c r="B1" s="47"/>
      <c r="C1" s="48"/>
      <c r="D1" s="49"/>
    </row>
    <row r="2" ht="18.4" customHeight="1" spans="1:4">
      <c r="A2" s="3"/>
      <c r="B2" s="50"/>
      <c r="C2" s="48"/>
      <c r="D2" s="51"/>
    </row>
    <row r="3" ht="18.4" customHeight="1" spans="1:4">
      <c r="A3" s="7"/>
      <c r="B3" s="7"/>
      <c r="C3" s="7"/>
      <c r="D3" s="8"/>
    </row>
    <row r="4" ht="18.4" customHeight="1" spans="1:4">
      <c r="A4" s="9"/>
      <c r="B4" s="9"/>
      <c r="C4" s="9"/>
      <c r="D4" s="8"/>
    </row>
    <row r="5" ht="18.4" customHeight="1" spans="1:4">
      <c r="A5" s="9"/>
      <c r="B5" s="10"/>
      <c r="C5" s="9"/>
      <c r="D5" s="8"/>
    </row>
    <row r="6" ht="18.4" customHeight="1" spans="1:4">
      <c r="A6" s="13"/>
      <c r="B6" s="14"/>
      <c r="C6" s="13"/>
      <c r="D6" s="8"/>
    </row>
    <row r="7" ht="18.4" customHeight="1" spans="1:4">
      <c r="A7" s="13"/>
      <c r="B7" s="14"/>
      <c r="C7" s="13"/>
      <c r="D7" s="23"/>
    </row>
    <row r="8" ht="18.4" customHeight="1" spans="1:4">
      <c r="A8" s="13"/>
      <c r="B8" s="14"/>
      <c r="C8" s="13"/>
      <c r="D8" s="13"/>
    </row>
    <row r="9" ht="18.4" customHeight="1" spans="1:4">
      <c r="A9" s="16"/>
      <c r="B9" s="34"/>
      <c r="C9" s="17"/>
      <c r="D9" s="17"/>
    </row>
    <row r="10" ht="18.4" customHeight="1" spans="1:4">
      <c r="A10" s="18"/>
      <c r="B10" s="3"/>
      <c r="D10" s="12"/>
    </row>
    <row r="11" ht="18.4" customHeight="1" spans="1:4">
      <c r="A11" s="18"/>
      <c r="B11" s="3"/>
      <c r="D11" s="12"/>
    </row>
    <row r="12" ht="18.4" customHeight="1" spans="1:4">
      <c r="A12" s="7"/>
      <c r="B12" s="7"/>
      <c r="C12" s="7"/>
      <c r="D12" s="8"/>
    </row>
    <row r="13" ht="18.4" customHeight="1" spans="1:4">
      <c r="A13" s="9"/>
      <c r="B13" s="9"/>
      <c r="C13" s="9"/>
      <c r="D13" s="8"/>
    </row>
    <row r="14" ht="18.4" customHeight="1" spans="1:4">
      <c r="A14" s="9"/>
      <c r="B14" s="10"/>
      <c r="C14" s="9"/>
      <c r="D14" s="8"/>
    </row>
    <row r="15" ht="18.4" customHeight="1" spans="1:4">
      <c r="A15" s="9"/>
      <c r="B15" s="10"/>
      <c r="C15" s="9"/>
      <c r="D15" s="8"/>
    </row>
    <row r="16" ht="18.4" customHeight="1" spans="1:4">
      <c r="A16" s="13"/>
      <c r="B16" s="14"/>
      <c r="C16" s="13"/>
      <c r="D16" s="23"/>
    </row>
    <row r="17" ht="18.4" customHeight="1" spans="1:4">
      <c r="A17" s="13"/>
      <c r="B17" s="14"/>
      <c r="C17" s="13"/>
      <c r="D17" s="13"/>
    </row>
    <row r="18" ht="18.4" customHeight="1" spans="1:4">
      <c r="A18" s="16"/>
      <c r="B18" s="34"/>
      <c r="C18" s="17"/>
      <c r="D18" s="17"/>
    </row>
    <row r="19" ht="18.4" customHeight="1" spans="1:4">
      <c r="A19" s="18"/>
      <c r="B19" s="3"/>
      <c r="C19" s="18"/>
      <c r="D19" s="18"/>
    </row>
    <row r="20" ht="18.4" customHeight="1" spans="1:4">
      <c r="A20" s="18"/>
      <c r="B20" s="3"/>
      <c r="D20" s="12"/>
    </row>
    <row r="21" ht="18.4" customHeight="1" spans="1:4">
      <c r="A21" s="3"/>
      <c r="B21" s="3"/>
      <c r="D21" s="12"/>
    </row>
    <row r="22" ht="18.4" customHeight="1" spans="1:4">
      <c r="A22" s="7"/>
      <c r="B22" s="7"/>
      <c r="C22" s="7"/>
      <c r="D22" s="8"/>
    </row>
    <row r="23" ht="18.4" customHeight="1" spans="1:4">
      <c r="A23" s="9"/>
      <c r="B23" s="9"/>
      <c r="C23" s="9"/>
      <c r="D23" s="8"/>
    </row>
    <row r="24" ht="18.4" customHeight="1" spans="1:4">
      <c r="A24" s="9"/>
      <c r="B24" s="10"/>
      <c r="C24" s="9"/>
      <c r="D24" s="8"/>
    </row>
    <row r="25" ht="18.4" customHeight="1" spans="1:4">
      <c r="A25" s="13"/>
      <c r="B25" s="14"/>
      <c r="C25" s="13"/>
      <c r="D25" s="15"/>
    </row>
    <row r="26" ht="18.4" customHeight="1" spans="1:4">
      <c r="A26" s="13"/>
      <c r="B26" s="14"/>
      <c r="C26" s="13"/>
      <c r="D26" s="23"/>
    </row>
    <row r="27" ht="18.4" customHeight="1" spans="1:4">
      <c r="A27" s="13"/>
      <c r="B27" s="14"/>
      <c r="C27" s="13"/>
      <c r="D27" s="13"/>
    </row>
    <row r="28" ht="18.4" customHeight="1" spans="1:4">
      <c r="A28" s="16"/>
      <c r="B28" s="34"/>
      <c r="C28" s="17"/>
      <c r="D28" s="17"/>
    </row>
    <row r="29" ht="18.4" customHeight="1" spans="1:4">
      <c r="A29" s="18"/>
      <c r="B29" s="3"/>
      <c r="C29" s="18"/>
      <c r="D29" s="18"/>
    </row>
    <row r="30" ht="18.4" customHeight="1" spans="1:4">
      <c r="A30" s="18"/>
      <c r="B30" s="3"/>
      <c r="D30" s="12"/>
    </row>
    <row r="31" ht="18.4" customHeight="1" spans="1:4">
      <c r="A31" s="3"/>
      <c r="B31" s="3"/>
      <c r="D31" s="12"/>
    </row>
    <row r="32" ht="18.4" customHeight="1" spans="1:4">
      <c r="A32" s="7"/>
      <c r="B32" s="7"/>
      <c r="C32" s="7"/>
      <c r="D32" s="8"/>
    </row>
    <row r="33" ht="18.4" customHeight="1" spans="1:4">
      <c r="A33" s="9"/>
      <c r="B33" s="9"/>
      <c r="C33" s="9"/>
      <c r="D33" s="8"/>
    </row>
    <row r="34" ht="18.4" customHeight="1" spans="1:4">
      <c r="A34" s="9"/>
      <c r="B34" s="10"/>
      <c r="C34" s="9"/>
      <c r="D34" s="8"/>
    </row>
    <row r="35" ht="18.4" customHeight="1" spans="1:4">
      <c r="A35" s="25"/>
      <c r="B35" s="26"/>
      <c r="C35" s="13"/>
      <c r="D35" s="23"/>
    </row>
    <row r="36" ht="18.4" customHeight="1" spans="1:4">
      <c r="A36" s="13"/>
      <c r="B36" s="14"/>
      <c r="C36" s="13"/>
      <c r="D36" s="23"/>
    </row>
    <row r="37" ht="18.4" customHeight="1" spans="1:4">
      <c r="A37" s="13"/>
      <c r="B37" s="14"/>
      <c r="C37" s="13"/>
      <c r="D37" s="13"/>
    </row>
    <row r="38" ht="18.4" customHeight="1" spans="1:4">
      <c r="A38" s="16"/>
      <c r="B38" s="34"/>
      <c r="C38" s="17"/>
      <c r="D38" s="17"/>
    </row>
    <row r="39" ht="18.4" customHeight="1" spans="1:4">
      <c r="A39" s="18"/>
      <c r="B39" s="3"/>
      <c r="C39" s="18"/>
      <c r="D39" s="18"/>
    </row>
    <row r="40" ht="18.4" customHeight="1" spans="1:4">
      <c r="A40" s="3"/>
      <c r="B40" s="3"/>
      <c r="D40" s="12"/>
    </row>
    <row r="41" ht="18.4" customHeight="1" spans="1:4">
      <c r="A41" s="7"/>
      <c r="B41" s="7"/>
      <c r="C41" s="7"/>
      <c r="D41" s="52"/>
    </row>
    <row r="42" ht="18.4" customHeight="1" spans="1:4">
      <c r="A42" s="9"/>
      <c r="B42" s="9"/>
      <c r="C42" s="9"/>
      <c r="D42" s="52"/>
    </row>
    <row r="43" ht="18.4" customHeight="1" spans="1:4">
      <c r="A43" s="11"/>
      <c r="B43" s="53"/>
      <c r="C43" s="30"/>
      <c r="D43" s="15"/>
    </row>
    <row r="44" ht="18.4" customHeight="1" spans="1:4">
      <c r="A44" s="19"/>
      <c r="B44" s="29"/>
      <c r="C44" s="30"/>
      <c r="D44" s="23"/>
    </row>
    <row r="45" ht="18.4" customHeight="1" spans="1:4">
      <c r="A45" s="13"/>
      <c r="B45" s="14"/>
      <c r="C45" s="13"/>
      <c r="D45" s="23"/>
    </row>
    <row r="46" ht="18.4" customHeight="1" spans="1:4">
      <c r="A46" s="13"/>
      <c r="B46" s="14"/>
      <c r="C46" s="13"/>
      <c r="D46" s="13"/>
    </row>
    <row r="47" ht="18.4" customHeight="1" spans="1:4">
      <c r="A47" s="16"/>
      <c r="B47" s="34"/>
      <c r="C47" s="17"/>
      <c r="D47" s="17"/>
    </row>
    <row r="48" ht="18.4" customHeight="1" spans="1:4">
      <c r="A48" s="18"/>
      <c r="B48" s="3"/>
      <c r="C48" s="18"/>
      <c r="D48" s="18"/>
    </row>
    <row r="49" ht="18.4" customHeight="1" spans="1:5">
      <c r="A49" s="3"/>
      <c r="B49" s="34"/>
      <c r="C49" s="35"/>
      <c r="D49" s="35"/>
      <c r="E49" s="36">
        <f>(100-D49)*5</f>
        <v>500</v>
      </c>
    </row>
    <row r="50" ht="18.4" customHeight="1" spans="1:4">
      <c r="A50" s="44"/>
      <c r="B50" s="50"/>
      <c r="D50" s="12"/>
    </row>
    <row r="51" ht="18.4" customHeight="1" spans="1:4">
      <c r="A51" s="3"/>
      <c r="B51" s="54"/>
      <c r="D51" s="12"/>
    </row>
    <row r="52" ht="18.4" customHeight="1" spans="1:4">
      <c r="A52" s="21"/>
      <c r="B52" s="21"/>
      <c r="C52" s="21"/>
      <c r="D52" s="8"/>
    </row>
    <row r="53" ht="18.4" customHeight="1" spans="1:4">
      <c r="A53" s="21"/>
      <c r="B53" s="21"/>
      <c r="C53" s="21"/>
      <c r="D53" s="8"/>
    </row>
    <row r="54" ht="18.4" customHeight="1" spans="1:4">
      <c r="A54" s="21"/>
      <c r="B54" s="28"/>
      <c r="C54" s="21"/>
      <c r="D54" s="8"/>
    </row>
    <row r="55" ht="18.4" customHeight="1" spans="1:4">
      <c r="A55" s="13"/>
      <c r="B55" s="28"/>
      <c r="C55" s="13"/>
      <c r="D55" s="15"/>
    </row>
    <row r="56" ht="18.4" customHeight="1" spans="1:4">
      <c r="A56" s="13"/>
      <c r="B56" s="14"/>
      <c r="C56" s="13"/>
      <c r="D56" s="23"/>
    </row>
    <row r="57" ht="18.4" customHeight="1" spans="1:4">
      <c r="A57" s="13"/>
      <c r="B57" s="14"/>
      <c r="C57" s="13"/>
      <c r="D57" s="13"/>
    </row>
    <row r="58" ht="18.4" customHeight="1" spans="1:4">
      <c r="A58" s="16"/>
      <c r="B58" s="34"/>
      <c r="C58" s="17"/>
      <c r="D58" s="17"/>
    </row>
    <row r="59" ht="18.4" customHeight="1" spans="1:4">
      <c r="A59" s="18"/>
      <c r="B59" s="3"/>
      <c r="C59" s="18"/>
      <c r="D59" s="18"/>
    </row>
    <row r="60" ht="18.4" customHeight="1" spans="1:4">
      <c r="A60" s="44"/>
      <c r="B60" s="44"/>
      <c r="D60" s="12"/>
    </row>
    <row r="61" ht="18.4" customHeight="1" spans="1:4">
      <c r="A61" s="3"/>
      <c r="B61" s="54"/>
      <c r="D61" s="12"/>
    </row>
    <row r="62" ht="18.4" customHeight="1" spans="1:4">
      <c r="A62" s="21"/>
      <c r="B62" s="21"/>
      <c r="C62" s="21"/>
      <c r="D62" s="8"/>
    </row>
    <row r="63" ht="18.4" customHeight="1" spans="1:4">
      <c r="A63" s="21"/>
      <c r="B63" s="21"/>
      <c r="C63" s="21"/>
      <c r="D63" s="8"/>
    </row>
    <row r="64" ht="18.4" customHeight="1" spans="1:4">
      <c r="A64" s="9"/>
      <c r="B64" s="10"/>
      <c r="C64" s="9"/>
      <c r="D64" s="8"/>
    </row>
    <row r="65" ht="18.4" customHeight="1" spans="1:4">
      <c r="A65" s="13"/>
      <c r="B65" s="14"/>
      <c r="C65" s="13"/>
      <c r="D65" s="13"/>
    </row>
    <row r="66" ht="18.4" customHeight="1" spans="1:4">
      <c r="A66" s="13"/>
      <c r="B66" s="14"/>
      <c r="C66" s="13"/>
      <c r="D66" s="23"/>
    </row>
    <row r="67" ht="18.4" customHeight="1" spans="1:4">
      <c r="A67" s="13"/>
      <c r="B67" s="14"/>
      <c r="C67" s="13"/>
      <c r="D67" s="13"/>
    </row>
    <row r="68" ht="18.4" customHeight="1" spans="1:4">
      <c r="A68" s="16"/>
      <c r="B68" s="34"/>
      <c r="C68" s="17"/>
      <c r="D68" s="17"/>
    </row>
    <row r="69" ht="18.4" customHeight="1" spans="1:4">
      <c r="A69" s="18"/>
      <c r="B69" s="3"/>
      <c r="C69" s="18"/>
      <c r="D69" s="18"/>
    </row>
    <row r="70" ht="18.4" customHeight="1" spans="1:4">
      <c r="A70" s="44"/>
      <c r="B70" s="44"/>
      <c r="D70" s="12"/>
    </row>
    <row r="71" ht="18.4" customHeight="1" spans="1:4">
      <c r="A71" s="3"/>
      <c r="B71" s="54"/>
      <c r="D71" s="12"/>
    </row>
    <row r="72" ht="18.4" customHeight="1" spans="1:4">
      <c r="A72" s="21"/>
      <c r="B72" s="21"/>
      <c r="C72" s="21"/>
      <c r="D72" s="8"/>
    </row>
    <row r="73" ht="18.4" customHeight="1" spans="1:4">
      <c r="A73" s="21"/>
      <c r="B73" s="21"/>
      <c r="C73" s="21"/>
      <c r="D73" s="8"/>
    </row>
    <row r="74" ht="18.4" customHeight="1" spans="1:4">
      <c r="A74" s="13"/>
      <c r="B74" s="14"/>
      <c r="C74" s="13"/>
      <c r="D74" s="13"/>
    </row>
    <row r="75" ht="18.4" customHeight="1" spans="1:4">
      <c r="A75" s="13"/>
      <c r="B75" s="41"/>
      <c r="C75" s="11"/>
      <c r="D75" s="13"/>
    </row>
    <row r="76" ht="18.4" customHeight="1" spans="1:4">
      <c r="A76" s="13"/>
      <c r="B76" s="14"/>
      <c r="C76" s="13"/>
      <c r="D76" s="23"/>
    </row>
    <row r="77" ht="18.4" customHeight="1" spans="1:4">
      <c r="A77" s="13"/>
      <c r="B77" s="14"/>
      <c r="C77" s="13"/>
      <c r="D77" s="13"/>
    </row>
    <row r="78" ht="18.4" customHeight="1" spans="1:4">
      <c r="A78" s="16"/>
      <c r="B78" s="34"/>
      <c r="C78" s="17"/>
      <c r="D78" s="17"/>
    </row>
    <row r="79" ht="18.4" customHeight="1" spans="1:4">
      <c r="A79" s="18"/>
      <c r="B79" s="3"/>
      <c r="C79" s="18"/>
      <c r="D79" s="18"/>
    </row>
    <row r="80" ht="18.4" customHeight="1" spans="1:4">
      <c r="A80" s="18"/>
      <c r="B80" s="3"/>
      <c r="D80" s="12"/>
    </row>
    <row r="81" ht="18.4" customHeight="1" spans="1:4">
      <c r="A81" s="3"/>
      <c r="B81" s="54"/>
      <c r="D81" s="12"/>
    </row>
    <row r="82" ht="18.4" customHeight="1" spans="1:4">
      <c r="A82" s="21"/>
      <c r="B82" s="21"/>
      <c r="C82" s="21"/>
      <c r="D82" s="8"/>
    </row>
    <row r="83" ht="18.4" customHeight="1" spans="1:4">
      <c r="A83" s="21"/>
      <c r="B83" s="21"/>
      <c r="C83" s="21"/>
      <c r="D83" s="8"/>
    </row>
    <row r="84" ht="18.4" customHeight="1" spans="1:4">
      <c r="A84" s="9"/>
      <c r="B84" s="10"/>
      <c r="C84" s="9"/>
      <c r="D84" s="8"/>
    </row>
    <row r="85" ht="18.4" customHeight="1" spans="1:4">
      <c r="A85" s="19"/>
      <c r="B85" s="20"/>
      <c r="C85" s="21"/>
      <c r="D85" s="8"/>
    </row>
    <row r="86" ht="18.4" customHeight="1" spans="1:4">
      <c r="A86" s="13"/>
      <c r="B86" s="14"/>
      <c r="C86" s="13"/>
      <c r="D86" s="23"/>
    </row>
    <row r="87" ht="18.4" customHeight="1" spans="1:4">
      <c r="A87" s="13"/>
      <c r="B87" s="14"/>
      <c r="C87" s="13"/>
      <c r="D87" s="13"/>
    </row>
    <row r="88" ht="18.4" customHeight="1" spans="1:4">
      <c r="A88" s="16"/>
      <c r="B88" s="34"/>
      <c r="C88" s="17"/>
      <c r="D88" s="17"/>
    </row>
    <row r="89" ht="18.4" customHeight="1" spans="1:4">
      <c r="A89" s="18"/>
      <c r="B89" s="3"/>
      <c r="C89" s="18"/>
      <c r="D89" s="18"/>
    </row>
    <row r="90" ht="18.4" customHeight="1" spans="1:4">
      <c r="A90" s="3"/>
      <c r="B90" s="54"/>
      <c r="D90" s="12"/>
    </row>
    <row r="91" ht="18.4" customHeight="1" spans="1:4">
      <c r="A91" s="21"/>
      <c r="B91" s="21"/>
      <c r="C91" s="21"/>
      <c r="D91" s="8"/>
    </row>
    <row r="92" ht="18.4" customHeight="1" spans="1:4">
      <c r="A92" s="21"/>
      <c r="B92" s="21"/>
      <c r="C92" s="21"/>
      <c r="D92" s="8"/>
    </row>
    <row r="93" ht="18.4" customHeight="1" spans="1:4">
      <c r="A93" s="11"/>
      <c r="B93" s="53"/>
      <c r="C93" s="30"/>
      <c r="D93" s="15"/>
    </row>
    <row r="94" ht="18.4" customHeight="1" spans="1:4">
      <c r="A94" s="27"/>
      <c r="B94" s="20"/>
      <c r="C94" s="21"/>
      <c r="D94" s="8"/>
    </row>
    <row r="95" ht="18.4" customHeight="1" spans="1:4">
      <c r="A95" s="13"/>
      <c r="B95" s="14"/>
      <c r="C95" s="13"/>
      <c r="D95" s="23"/>
    </row>
    <row r="96" ht="18.4" customHeight="1" spans="1:4">
      <c r="A96" s="13"/>
      <c r="B96" s="14"/>
      <c r="C96" s="13"/>
      <c r="D96" s="13"/>
    </row>
    <row r="97" ht="18.4" customHeight="1" spans="1:4">
      <c r="A97" s="55"/>
      <c r="B97" s="56"/>
      <c r="C97" s="57"/>
      <c r="D97" s="57"/>
    </row>
    <row r="98" ht="18.4" customHeight="1" spans="1:4">
      <c r="A98" s="42"/>
      <c r="B98" s="3"/>
      <c r="C98" s="18"/>
      <c r="D98" s="18"/>
    </row>
    <row r="99" ht="18.4" customHeight="1" spans="1:5">
      <c r="A99" s="44"/>
      <c r="B99" s="45"/>
      <c r="C99" s="35"/>
      <c r="D99" s="35"/>
      <c r="E99" s="36">
        <f>(100-D99)*5</f>
        <v>500</v>
      </c>
    </row>
    <row r="100" ht="18.4" customHeight="1" spans="1:4">
      <c r="A100" s="58"/>
      <c r="B100" s="59"/>
      <c r="D100" s="12"/>
    </row>
    <row r="101" ht="18.4" customHeight="1" spans="2:4">
      <c r="B101" s="60"/>
      <c r="D101" s="12"/>
    </row>
    <row r="102" ht="18.4" customHeight="1" spans="1:4">
      <c r="A102" s="61"/>
      <c r="B102" s="62"/>
      <c r="D102" s="12"/>
    </row>
    <row r="103" ht="18.4" customHeight="1" spans="2:4">
      <c r="B103" s="27"/>
      <c r="C103" s="21"/>
      <c r="D103" s="8"/>
    </row>
    <row r="104" ht="18.4" customHeight="1" spans="2:4">
      <c r="B104" s="27"/>
      <c r="C104" s="21"/>
      <c r="D104" s="8"/>
    </row>
    <row r="105" ht="18.4" customHeight="1" spans="2:4">
      <c r="B105" s="63"/>
      <c r="C105" s="64"/>
      <c r="D105" s="64"/>
    </row>
    <row r="106" ht="18.4" customHeight="1" spans="2:4">
      <c r="B106" s="63"/>
      <c r="C106" s="64"/>
      <c r="D106" s="64"/>
    </row>
    <row r="107" ht="18.4" customHeight="1" spans="2:4">
      <c r="B107" s="63"/>
      <c r="C107" s="64"/>
      <c r="D107" s="64"/>
    </row>
    <row r="108" ht="18.4" customHeight="1" spans="2:4">
      <c r="B108" s="63"/>
      <c r="C108" s="64"/>
      <c r="D108" s="64"/>
    </row>
    <row r="109" ht="18.4" customHeight="1" spans="2:4">
      <c r="B109" s="63"/>
      <c r="C109" s="64"/>
      <c r="D109" s="64"/>
    </row>
    <row r="110" ht="18.4" customHeight="1" spans="2:4">
      <c r="B110" s="63"/>
      <c r="C110" s="64"/>
      <c r="D110" s="64"/>
    </row>
    <row r="111" ht="18.4" customHeight="1" spans="2:4">
      <c r="B111" s="63"/>
      <c r="C111" s="64"/>
      <c r="D111" s="64"/>
    </row>
    <row r="112" ht="18.4" customHeight="1" spans="2:4">
      <c r="B112" s="63"/>
      <c r="C112" s="64"/>
      <c r="D112" s="64"/>
    </row>
    <row r="113" ht="18.4" customHeight="1" spans="2:4">
      <c r="B113" s="63"/>
      <c r="C113" s="64"/>
      <c r="D113" s="64"/>
    </row>
    <row r="114" ht="18.4" customHeight="1" spans="2:4">
      <c r="B114" s="63"/>
      <c r="C114" s="64"/>
      <c r="D114" s="64"/>
    </row>
    <row r="115" ht="18.4" customHeight="1" spans="2:4">
      <c r="B115" s="65"/>
      <c r="C115" s="66"/>
      <c r="D115" s="67"/>
    </row>
    <row r="116" ht="18.4" customHeight="1"/>
  </sheetData>
  <mergeCells count="55">
    <mergeCell ref="A1:B1"/>
    <mergeCell ref="A2:B2"/>
    <mergeCell ref="A11:B11"/>
    <mergeCell ref="A21:B21"/>
    <mergeCell ref="A31:B31"/>
    <mergeCell ref="A40:B40"/>
    <mergeCell ref="A51:B51"/>
    <mergeCell ref="A61:B61"/>
    <mergeCell ref="A71:B71"/>
    <mergeCell ref="A81:B81"/>
    <mergeCell ref="A90:B90"/>
    <mergeCell ref="A102:B102"/>
    <mergeCell ref="A3:A4"/>
    <mergeCell ref="A12:A13"/>
    <mergeCell ref="A22:A23"/>
    <mergeCell ref="A32:A33"/>
    <mergeCell ref="A41:A42"/>
    <mergeCell ref="A52:A53"/>
    <mergeCell ref="A62:A63"/>
    <mergeCell ref="A72:A73"/>
    <mergeCell ref="A82:A83"/>
    <mergeCell ref="A91:A92"/>
    <mergeCell ref="B3:B4"/>
    <mergeCell ref="B12:B13"/>
    <mergeCell ref="B22:B23"/>
    <mergeCell ref="B32:B33"/>
    <mergeCell ref="B41:B42"/>
    <mergeCell ref="B52:B53"/>
    <mergeCell ref="B62:B63"/>
    <mergeCell ref="B72:B73"/>
    <mergeCell ref="B82:B83"/>
    <mergeCell ref="B91:B92"/>
    <mergeCell ref="B103:B104"/>
    <mergeCell ref="C3:C4"/>
    <mergeCell ref="C12:C13"/>
    <mergeCell ref="C22:C23"/>
    <mergeCell ref="C32:C33"/>
    <mergeCell ref="C41:C42"/>
    <mergeCell ref="C52:C53"/>
    <mergeCell ref="C62:C63"/>
    <mergeCell ref="C72:C73"/>
    <mergeCell ref="C82:C83"/>
    <mergeCell ref="C91:C92"/>
    <mergeCell ref="C103:C104"/>
    <mergeCell ref="D3:D4"/>
    <mergeCell ref="D12:D13"/>
    <mergeCell ref="D22:D23"/>
    <mergeCell ref="D32:D33"/>
    <mergeCell ref="D41:D42"/>
    <mergeCell ref="D52:D53"/>
    <mergeCell ref="D62:D63"/>
    <mergeCell ref="D72:D73"/>
    <mergeCell ref="D82:D83"/>
    <mergeCell ref="D91:D92"/>
    <mergeCell ref="D103:D104"/>
  </mergeCells>
  <pageMargins left="0.75" right="0.75" top="1" bottom="1" header="0.5" footer="0.5"/>
  <pageSetup paperSize="9" scale="61" orientation="portrait"/>
  <headerFooter/>
  <rowBreaks count="2" manualBreakCount="2">
    <brk id="50" max="3" man="1"/>
    <brk id="100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"/>
  <sheetViews>
    <sheetView view="pageBreakPreview" zoomScale="70" zoomScaleNormal="100" workbookViewId="0">
      <selection activeCell="A34" sqref="A34:B34"/>
    </sheetView>
  </sheetViews>
  <sheetFormatPr defaultColWidth="8.88888888888889" defaultRowHeight="14.4" outlineLevelCol="4"/>
  <cols>
    <col min="1" max="1" width="20" customWidth="1"/>
    <col min="2" max="2" width="81.4259259259259" customWidth="1"/>
    <col min="3" max="3" width="14.1203703703704" customWidth="1"/>
    <col min="4" max="4" width="17.2962962962963" customWidth="1"/>
    <col min="5" max="5" width="13.3333333333333" customWidth="1"/>
  </cols>
  <sheetData>
    <row r="1" ht="17.4" spans="1:2">
      <c r="A1" s="1"/>
      <c r="B1" s="2"/>
    </row>
    <row r="2" ht="17.4" spans="1:2">
      <c r="A2" s="3"/>
      <c r="B2" s="4"/>
    </row>
    <row r="3" ht="17.4" spans="1:4">
      <c r="A3" s="3"/>
      <c r="B3" s="4"/>
      <c r="D3" s="5"/>
    </row>
    <row r="4" ht="17.4" spans="1:4">
      <c r="A4" s="3"/>
      <c r="B4" s="4"/>
      <c r="D4" s="6"/>
    </row>
    <row r="5" spans="1:4">
      <c r="A5" s="7"/>
      <c r="B5" s="7"/>
      <c r="C5" s="7"/>
      <c r="D5" s="8"/>
    </row>
    <row r="6" spans="1:4">
      <c r="A6" s="9"/>
      <c r="B6" s="9"/>
      <c r="C6" s="9"/>
      <c r="D6" s="8"/>
    </row>
    <row r="7" ht="18" spans="1:5">
      <c r="A7" s="9"/>
      <c r="B7" s="10"/>
      <c r="C7" s="11"/>
      <c r="D7" s="8"/>
      <c r="E7" s="12"/>
    </row>
    <row r="8" ht="18" spans="1:5">
      <c r="A8" s="13"/>
      <c r="B8" s="14"/>
      <c r="C8" s="13"/>
      <c r="D8" s="15"/>
      <c r="E8" s="12"/>
    </row>
    <row r="9" ht="18" spans="1:5">
      <c r="A9" s="13"/>
      <c r="B9" s="14"/>
      <c r="C9" s="13"/>
      <c r="D9" s="15"/>
      <c r="E9" s="12"/>
    </row>
    <row r="10" ht="18" spans="1:5">
      <c r="A10" s="13"/>
      <c r="B10" s="14"/>
      <c r="C10" s="13"/>
      <c r="D10" s="13"/>
      <c r="E10" s="12"/>
    </row>
    <row r="11" ht="18" spans="1:5">
      <c r="A11" s="13"/>
      <c r="B11" s="14"/>
      <c r="C11" s="13"/>
      <c r="D11" s="15"/>
      <c r="E11" s="12"/>
    </row>
    <row r="12" ht="17.4" spans="1:4">
      <c r="A12" s="16"/>
      <c r="B12" s="16"/>
      <c r="C12" s="17"/>
      <c r="D12" s="17"/>
    </row>
    <row r="13" ht="17.4" spans="1:2">
      <c r="A13" s="18"/>
      <c r="B13" s="18"/>
    </row>
    <row r="14" ht="17.4" spans="1:2">
      <c r="A14" s="3"/>
      <c r="B14" s="4"/>
    </row>
    <row r="15" spans="1:4">
      <c r="A15" s="7"/>
      <c r="B15" s="7"/>
      <c r="C15" s="7"/>
      <c r="D15" s="8"/>
    </row>
    <row r="16" spans="1:4">
      <c r="A16" s="9"/>
      <c r="B16" s="9"/>
      <c r="C16" s="9"/>
      <c r="D16" s="8"/>
    </row>
    <row r="17" ht="18" spans="1:5">
      <c r="A17" s="19"/>
      <c r="B17" s="20"/>
      <c r="C17" s="21"/>
      <c r="D17" s="8"/>
      <c r="E17" s="12"/>
    </row>
    <row r="18" ht="18" spans="1:5">
      <c r="A18" s="19"/>
      <c r="B18" s="20"/>
      <c r="C18" s="21"/>
      <c r="D18" s="8"/>
      <c r="E18" s="12"/>
    </row>
    <row r="19" ht="18" spans="1:5">
      <c r="A19" s="19"/>
      <c r="B19" s="20"/>
      <c r="C19" s="22"/>
      <c r="D19" s="15"/>
      <c r="E19" s="12"/>
    </row>
    <row r="20" ht="18" spans="1:5">
      <c r="A20" s="13"/>
      <c r="B20" s="14"/>
      <c r="C20" s="13"/>
      <c r="D20" s="23"/>
      <c r="E20" s="12"/>
    </row>
    <row r="21" ht="18" spans="1:5">
      <c r="A21" s="13"/>
      <c r="B21" s="14"/>
      <c r="C21" s="13"/>
      <c r="D21" s="15"/>
      <c r="E21" s="12"/>
    </row>
    <row r="22" ht="18" spans="1:5">
      <c r="A22" s="13"/>
      <c r="B22" s="14"/>
      <c r="C22" s="13"/>
      <c r="D22" s="15"/>
      <c r="E22" s="12"/>
    </row>
    <row r="23" ht="17.4" spans="1:4">
      <c r="A23" s="16"/>
      <c r="B23" s="16"/>
      <c r="C23" s="17"/>
      <c r="D23" s="17"/>
    </row>
    <row r="24" ht="17.4" spans="1:2">
      <c r="A24" s="3"/>
      <c r="B24" s="3"/>
    </row>
    <row r="25" ht="17.4" spans="1:2">
      <c r="A25" s="3"/>
      <c r="B25" s="4"/>
    </row>
    <row r="26" spans="1:4">
      <c r="A26" s="7"/>
      <c r="B26" s="7"/>
      <c r="C26" s="7"/>
      <c r="D26" s="8"/>
    </row>
    <row r="27" spans="1:4">
      <c r="A27" s="9"/>
      <c r="B27" s="9"/>
      <c r="C27" s="9"/>
      <c r="D27" s="8"/>
    </row>
    <row r="28" ht="18" spans="1:5">
      <c r="A28" s="13"/>
      <c r="B28" s="14"/>
      <c r="C28" s="13"/>
      <c r="D28" s="15"/>
      <c r="E28" s="12"/>
    </row>
    <row r="29" ht="18" spans="1:5">
      <c r="A29" s="13"/>
      <c r="B29" s="14"/>
      <c r="C29" s="13"/>
      <c r="D29" s="15"/>
      <c r="E29" s="12"/>
    </row>
    <row r="30" ht="18" spans="1:5">
      <c r="A30" s="13"/>
      <c r="B30" s="14"/>
      <c r="C30" s="13"/>
      <c r="D30" s="23"/>
      <c r="E30" s="12"/>
    </row>
    <row r="31" ht="18" spans="1:5">
      <c r="A31" s="13"/>
      <c r="B31" s="14"/>
      <c r="C31" s="13"/>
      <c r="D31" s="15"/>
      <c r="E31" s="12"/>
    </row>
    <row r="32" ht="18" spans="1:5">
      <c r="A32" s="13"/>
      <c r="B32" s="14"/>
      <c r="C32" s="13"/>
      <c r="D32" s="15"/>
      <c r="E32" s="12"/>
    </row>
    <row r="33" ht="17.4" spans="1:4">
      <c r="A33" s="16"/>
      <c r="B33" s="16"/>
      <c r="C33" s="24"/>
      <c r="D33" s="24"/>
    </row>
    <row r="34" ht="17.4" spans="1:2">
      <c r="A34" s="3"/>
      <c r="B34" s="3"/>
    </row>
    <row r="35" ht="17.4" spans="1:2">
      <c r="A35" s="3"/>
      <c r="B35" s="4"/>
    </row>
    <row r="36" spans="1:4">
      <c r="A36" s="7"/>
      <c r="B36" s="7"/>
      <c r="C36" s="7"/>
      <c r="D36" s="8"/>
    </row>
    <row r="37" spans="1:4">
      <c r="A37" s="9"/>
      <c r="B37" s="9"/>
      <c r="C37" s="9"/>
      <c r="D37" s="8"/>
    </row>
    <row r="38" ht="18" spans="1:4">
      <c r="A38" s="25"/>
      <c r="B38" s="26"/>
      <c r="C38" s="13"/>
      <c r="D38" s="23"/>
    </row>
    <row r="39" ht="18" spans="1:4">
      <c r="A39" s="27"/>
      <c r="B39" s="20"/>
      <c r="C39" s="22"/>
      <c r="D39" s="15"/>
    </row>
    <row r="40" ht="18" spans="1:4">
      <c r="A40" s="13"/>
      <c r="B40" s="14"/>
      <c r="C40" s="13"/>
      <c r="D40" s="23"/>
    </row>
    <row r="41" ht="18" spans="1:4">
      <c r="A41" s="13"/>
      <c r="B41" s="14"/>
      <c r="C41" s="13"/>
      <c r="D41" s="13"/>
    </row>
    <row r="42" ht="17.4" spans="1:4">
      <c r="A42" s="16"/>
      <c r="B42" s="16"/>
      <c r="C42" s="24"/>
      <c r="D42" s="24"/>
    </row>
    <row r="43" ht="17.4" spans="1:2">
      <c r="A43" s="18"/>
      <c r="B43" s="18"/>
    </row>
    <row r="44" ht="17.4" spans="1:2">
      <c r="A44" s="3"/>
      <c r="B44" s="3"/>
    </row>
    <row r="45" ht="17.4" spans="1:2">
      <c r="A45" s="3"/>
      <c r="B45" s="4"/>
    </row>
    <row r="46" spans="1:4">
      <c r="A46" s="7"/>
      <c r="B46" s="7"/>
      <c r="C46" s="7"/>
      <c r="D46" s="8"/>
    </row>
    <row r="47" spans="1:4">
      <c r="A47" s="9"/>
      <c r="B47" s="9"/>
      <c r="C47" s="9"/>
      <c r="D47" s="8"/>
    </row>
    <row r="48" ht="18" spans="1:5">
      <c r="A48" s="13"/>
      <c r="B48" s="14"/>
      <c r="C48" s="13"/>
      <c r="D48" s="15"/>
      <c r="E48" s="12"/>
    </row>
    <row r="49" ht="18" spans="1:5">
      <c r="A49" s="11"/>
      <c r="B49" s="28"/>
      <c r="C49" s="21"/>
      <c r="D49" s="8"/>
      <c r="E49" s="12"/>
    </row>
    <row r="50" ht="18" spans="1:5">
      <c r="A50" s="19"/>
      <c r="B50" s="29"/>
      <c r="C50" s="30"/>
      <c r="D50" s="23"/>
      <c r="E50" s="12"/>
    </row>
    <row r="51" ht="18" spans="1:5">
      <c r="A51" s="13"/>
      <c r="B51" s="14"/>
      <c r="C51" s="13"/>
      <c r="D51" s="23"/>
      <c r="E51" s="12"/>
    </row>
    <row r="52" ht="18" spans="1:5">
      <c r="A52" s="13"/>
      <c r="B52" s="14"/>
      <c r="C52" s="30"/>
      <c r="D52" s="23"/>
      <c r="E52" s="12"/>
    </row>
    <row r="53" ht="18" spans="1:5">
      <c r="A53" s="13"/>
      <c r="B53" s="14"/>
      <c r="C53" s="13"/>
      <c r="D53" s="15"/>
      <c r="E53" s="12"/>
    </row>
    <row r="54" ht="17.4" spans="1:4">
      <c r="A54" s="16"/>
      <c r="B54" s="16"/>
      <c r="C54" s="17"/>
      <c r="D54" s="17"/>
    </row>
    <row r="55" ht="20.4" spans="1:5">
      <c r="A55" s="18"/>
      <c r="B55" s="31"/>
      <c r="C55" s="32"/>
      <c r="D55" s="33"/>
      <c r="E55" s="12"/>
    </row>
    <row r="56" ht="17.4" spans="1:5">
      <c r="A56" s="3"/>
      <c r="B56" s="34"/>
      <c r="C56" s="35"/>
      <c r="D56" s="35"/>
      <c r="E56" s="36"/>
    </row>
    <row r="57" ht="17.4" spans="1:4">
      <c r="A57" s="3"/>
      <c r="B57" s="37"/>
      <c r="D57" s="38"/>
    </row>
    <row r="58" ht="17.4" spans="1:4">
      <c r="A58" s="3"/>
      <c r="B58" s="4"/>
      <c r="D58" s="6"/>
    </row>
    <row r="59" spans="1:4">
      <c r="A59" s="21"/>
      <c r="B59" s="21"/>
      <c r="C59" s="21"/>
      <c r="D59" s="8"/>
    </row>
    <row r="60" spans="1:4">
      <c r="A60" s="21"/>
      <c r="B60" s="21"/>
      <c r="C60" s="21"/>
      <c r="D60" s="8"/>
    </row>
    <row r="61" ht="18" spans="1:5">
      <c r="A61" s="13"/>
      <c r="B61" s="14"/>
      <c r="C61" s="13"/>
      <c r="D61" s="15"/>
      <c r="E61" s="12"/>
    </row>
    <row r="62" ht="18" spans="1:5">
      <c r="A62" s="13"/>
      <c r="B62" s="14"/>
      <c r="C62" s="13"/>
      <c r="D62" s="23"/>
      <c r="E62" s="12"/>
    </row>
    <row r="63" ht="18" spans="1:5">
      <c r="A63" s="13"/>
      <c r="B63" s="14"/>
      <c r="C63" s="13"/>
      <c r="D63" s="39"/>
      <c r="E63" s="12"/>
    </row>
    <row r="64" ht="18" spans="1:5">
      <c r="A64" s="13"/>
      <c r="B64" s="14"/>
      <c r="C64" s="13"/>
      <c r="D64" s="13"/>
      <c r="E64" s="12"/>
    </row>
    <row r="65" ht="17.4" spans="1:4">
      <c r="A65" s="16"/>
      <c r="B65" s="16"/>
      <c r="C65" s="24"/>
      <c r="D65" s="24"/>
    </row>
    <row r="66" ht="17.4" spans="1:2">
      <c r="A66" s="3"/>
      <c r="B66" s="40"/>
    </row>
    <row r="67" ht="17.4" spans="1:2">
      <c r="A67" s="3"/>
      <c r="B67" s="4"/>
    </row>
    <row r="68" spans="1:4">
      <c r="A68" s="21"/>
      <c r="B68" s="21"/>
      <c r="C68" s="21"/>
      <c r="D68" s="8"/>
    </row>
    <row r="69" spans="1:4">
      <c r="A69" s="21"/>
      <c r="B69" s="21"/>
      <c r="C69" s="21"/>
      <c r="D69" s="8"/>
    </row>
    <row r="70" ht="18" spans="1:4">
      <c r="A70" s="9"/>
      <c r="B70" s="10"/>
      <c r="C70" s="11"/>
      <c r="D70" s="8"/>
    </row>
    <row r="71" ht="18" spans="1:4">
      <c r="A71" s="13"/>
      <c r="B71" s="14"/>
      <c r="C71" s="13"/>
      <c r="D71" s="13"/>
    </row>
    <row r="72" ht="18" spans="1:4">
      <c r="A72" s="13"/>
      <c r="B72" s="14"/>
      <c r="C72" s="13"/>
      <c r="D72" s="23"/>
    </row>
    <row r="73" ht="18" spans="1:4">
      <c r="A73" s="13"/>
      <c r="B73" s="14"/>
      <c r="C73" s="13"/>
      <c r="D73" s="13"/>
    </row>
    <row r="74" ht="17.4" spans="1:4">
      <c r="A74" s="16"/>
      <c r="B74" s="16"/>
      <c r="C74" s="24"/>
      <c r="D74" s="24"/>
    </row>
    <row r="75" ht="17.4" spans="1:2">
      <c r="A75" s="3"/>
      <c r="B75" s="37"/>
    </row>
    <row r="76" ht="17.4" spans="1:2">
      <c r="A76" s="3"/>
      <c r="B76" s="4"/>
    </row>
    <row r="77" spans="1:4">
      <c r="A77" s="21"/>
      <c r="B77" s="21"/>
      <c r="C77" s="21"/>
      <c r="D77" s="8"/>
    </row>
    <row r="78" spans="1:4">
      <c r="A78" s="21"/>
      <c r="B78" s="21"/>
      <c r="C78" s="21"/>
      <c r="D78" s="8"/>
    </row>
    <row r="79" ht="18" spans="1:4">
      <c r="A79" s="13"/>
      <c r="B79" s="14"/>
      <c r="C79" s="13"/>
      <c r="D79" s="13"/>
    </row>
    <row r="80" ht="18" spans="1:4">
      <c r="A80" s="13"/>
      <c r="B80" s="41"/>
      <c r="C80" s="13"/>
      <c r="D80" s="13"/>
    </row>
    <row r="81" ht="18" spans="1:4">
      <c r="A81" s="13"/>
      <c r="B81" s="14"/>
      <c r="C81" s="13"/>
      <c r="D81" s="23"/>
    </row>
    <row r="82" ht="18" spans="1:4">
      <c r="A82" s="13"/>
      <c r="B82" s="14"/>
      <c r="C82" s="13"/>
      <c r="D82" s="13"/>
    </row>
    <row r="83" ht="17.4" spans="1:4">
      <c r="A83" s="16"/>
      <c r="B83" s="16"/>
      <c r="C83" s="24"/>
      <c r="D83" s="24"/>
    </row>
    <row r="84" ht="17.4" spans="1:2">
      <c r="A84" s="3"/>
      <c r="B84" s="37"/>
    </row>
    <row r="85" ht="17.4" spans="1:2">
      <c r="A85" s="3"/>
      <c r="B85" s="4"/>
    </row>
    <row r="86" spans="1:4">
      <c r="A86" s="21"/>
      <c r="B86" s="21"/>
      <c r="C86" s="21"/>
      <c r="D86" s="8"/>
    </row>
    <row r="87" spans="1:4">
      <c r="A87" s="21"/>
      <c r="B87" s="21"/>
      <c r="C87" s="21"/>
      <c r="D87" s="8"/>
    </row>
    <row r="88" ht="18" spans="1:4">
      <c r="A88" s="19"/>
      <c r="B88" s="20"/>
      <c r="C88" s="21"/>
      <c r="D88" s="8"/>
    </row>
    <row r="89" ht="18" spans="1:4">
      <c r="A89" s="13"/>
      <c r="B89" s="14"/>
      <c r="C89" s="13"/>
      <c r="D89" s="15"/>
    </row>
    <row r="90" ht="18" spans="1:4">
      <c r="A90" s="13"/>
      <c r="B90" s="14"/>
      <c r="C90" s="13"/>
      <c r="D90" s="23"/>
    </row>
    <row r="91" ht="18" spans="1:4">
      <c r="A91" s="13"/>
      <c r="B91" s="14"/>
      <c r="C91" s="13"/>
      <c r="D91" s="13"/>
    </row>
    <row r="92" ht="18" spans="1:4">
      <c r="A92" s="13"/>
      <c r="B92" s="14"/>
      <c r="C92" s="13"/>
      <c r="D92" s="13"/>
    </row>
    <row r="93" ht="17.4" spans="1:4">
      <c r="A93" s="16"/>
      <c r="B93" s="16"/>
      <c r="C93" s="17"/>
      <c r="D93" s="17"/>
    </row>
    <row r="94" ht="17.4" spans="1:2">
      <c r="A94" s="3"/>
      <c r="B94" s="40"/>
    </row>
    <row r="95" ht="17.4" spans="1:2">
      <c r="A95" s="3"/>
      <c r="B95" s="4"/>
    </row>
    <row r="96" spans="1:4">
      <c r="A96" s="21"/>
      <c r="B96" s="21"/>
      <c r="C96" s="21"/>
      <c r="D96" s="8"/>
    </row>
    <row r="97" spans="1:4">
      <c r="A97" s="21"/>
      <c r="B97" s="21"/>
      <c r="C97" s="21"/>
      <c r="D97" s="8"/>
    </row>
    <row r="98" ht="18" spans="1:4">
      <c r="A98" s="27"/>
      <c r="B98" s="20"/>
      <c r="C98" s="21"/>
      <c r="D98" s="8"/>
    </row>
    <row r="99" ht="18" spans="1:4">
      <c r="A99" s="27"/>
      <c r="B99" s="20"/>
      <c r="C99" s="22"/>
      <c r="D99" s="15"/>
    </row>
    <row r="100" ht="18" spans="1:4">
      <c r="A100" s="19"/>
      <c r="B100" s="20"/>
      <c r="C100" s="22"/>
      <c r="D100" s="15"/>
    </row>
    <row r="101" ht="18" spans="1:4">
      <c r="A101" s="13"/>
      <c r="B101" s="14"/>
      <c r="C101" s="13"/>
      <c r="D101" s="23"/>
    </row>
    <row r="102" ht="18" spans="1:4">
      <c r="A102" s="13"/>
      <c r="B102" s="14"/>
      <c r="C102" s="13"/>
      <c r="D102" s="13"/>
    </row>
    <row r="103" ht="18" spans="1:4">
      <c r="A103" s="13"/>
      <c r="B103" s="14"/>
      <c r="C103" s="13"/>
      <c r="D103" s="15"/>
    </row>
    <row r="104" ht="17.4" spans="1:4">
      <c r="A104" s="16"/>
      <c r="B104" s="16"/>
      <c r="C104" s="17"/>
      <c r="D104" s="17"/>
    </row>
    <row r="105" ht="18" spans="1:4">
      <c r="A105" s="42"/>
      <c r="B105" s="18"/>
      <c r="C105" s="18"/>
      <c r="D105" s="43"/>
    </row>
    <row r="106" ht="20.4" spans="1:5">
      <c r="A106" s="44"/>
      <c r="B106" s="45"/>
      <c r="C106" s="46"/>
      <c r="D106" s="46"/>
      <c r="E106" s="36"/>
    </row>
  </sheetData>
  <mergeCells count="61">
    <mergeCell ref="A1:B1"/>
    <mergeCell ref="A2:B2"/>
    <mergeCell ref="A3:B3"/>
    <mergeCell ref="A13:B13"/>
    <mergeCell ref="A14:B14"/>
    <mergeCell ref="A24:B24"/>
    <mergeCell ref="A25:B25"/>
    <mergeCell ref="A34:B34"/>
    <mergeCell ref="A35:B35"/>
    <mergeCell ref="A44:B44"/>
    <mergeCell ref="A45:B45"/>
    <mergeCell ref="A57:B57"/>
    <mergeCell ref="A58:B58"/>
    <mergeCell ref="A66:B66"/>
    <mergeCell ref="A67:B67"/>
    <mergeCell ref="A75:B75"/>
    <mergeCell ref="A76:B76"/>
    <mergeCell ref="A84:B84"/>
    <mergeCell ref="A85:B85"/>
    <mergeCell ref="A94:B94"/>
    <mergeCell ref="A95:B95"/>
    <mergeCell ref="A5:A6"/>
    <mergeCell ref="A15:A16"/>
    <mergeCell ref="A26:A27"/>
    <mergeCell ref="A36:A37"/>
    <mergeCell ref="A46:A47"/>
    <mergeCell ref="A59:A60"/>
    <mergeCell ref="A68:A69"/>
    <mergeCell ref="A77:A78"/>
    <mergeCell ref="A86:A87"/>
    <mergeCell ref="A96:A97"/>
    <mergeCell ref="B5:B6"/>
    <mergeCell ref="B15:B16"/>
    <mergeCell ref="B26:B27"/>
    <mergeCell ref="B36:B37"/>
    <mergeCell ref="B46:B47"/>
    <mergeCell ref="B59:B60"/>
    <mergeCell ref="B68:B69"/>
    <mergeCell ref="B77:B78"/>
    <mergeCell ref="B86:B87"/>
    <mergeCell ref="B96:B97"/>
    <mergeCell ref="C5:C6"/>
    <mergeCell ref="C15:C16"/>
    <mergeCell ref="C26:C27"/>
    <mergeCell ref="C36:C37"/>
    <mergeCell ref="C46:C47"/>
    <mergeCell ref="C59:C60"/>
    <mergeCell ref="C68:C69"/>
    <mergeCell ref="C77:C78"/>
    <mergeCell ref="C86:C87"/>
    <mergeCell ref="C96:C97"/>
    <mergeCell ref="D5:D6"/>
    <mergeCell ref="D15:D16"/>
    <mergeCell ref="D26:D27"/>
    <mergeCell ref="D36:D37"/>
    <mergeCell ref="D46:D47"/>
    <mergeCell ref="D59:D60"/>
    <mergeCell ref="D68:D69"/>
    <mergeCell ref="D77:D78"/>
    <mergeCell ref="D86:D87"/>
    <mergeCell ref="D96:D97"/>
  </mergeCells>
  <pageMargins left="0.75" right="0.75" top="1" bottom="1" header="0.5" footer="0.5"/>
  <pageSetup paperSize="9" scale="58" orientation="portrait"/>
  <headerFooter/>
  <rowBreaks count="2" manualBreakCount="2">
    <brk id="56" max="4" man="1"/>
    <brk id="10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1-4классы, 91,49р</vt:lpstr>
      <vt:lpstr>плат зав; 140р</vt:lpstr>
      <vt:lpstr>плат обед</vt:lpstr>
      <vt:lpstr>мобил 160,08</vt:lpstr>
      <vt:lpstr>ОВЗ; 109,49р</vt:lpstr>
      <vt:lpstr>13шк Б+Ч; 37р</vt:lpstr>
      <vt:lpstr>13шк С+Б+Ч; 63р</vt:lpstr>
      <vt:lpstr>60р</vt:lpstr>
      <vt:lpstr>сахар</vt:lpstr>
      <vt:lpstr>9шк</vt:lpstr>
      <vt:lpstr>льгот пит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Ekaterina148 Egorova</cp:lastModifiedBy>
  <dcterms:created xsi:type="dcterms:W3CDTF">2023-05-29T10:08:00Z</dcterms:created>
  <dcterms:modified xsi:type="dcterms:W3CDTF">2026-01-15T04:25:24Z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AEDE64F5130E496BAC91187C30824F92</vt:lpwstr>
  </property>
  <property fmtid="{D5CDD505-2E9C-101B-9397-08002B2CF9AE}" pid="3" name="KSOProductBuildVer">
    <vt:lpwstr>1049-12.2.0.23196</vt:lpwstr>
  </property>
</Properties>
</file>